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4"/>
  </bookViews>
  <sheets>
    <sheet name="BS  " sheetId="1" r:id="rId1"/>
    <sheet name="IS" sheetId="2" r:id="rId2"/>
    <sheet name="SCE" sheetId="3" r:id="rId3"/>
    <sheet name="Cashflow" sheetId="4" r:id="rId4"/>
    <sheet name="Explanatory Note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0">#REF!</definedName>
    <definedName name="\c">#REF!</definedName>
    <definedName name="\m">#REF!</definedName>
    <definedName name="\p">#REF!</definedName>
    <definedName name="__123Graph_A" hidden="1">'[6]BS, P&amp;L'!#REF!</definedName>
    <definedName name="__123Graph_D" hidden="1">'[6]BS, P&amp;L'!#REF!</definedName>
    <definedName name="__123Graph_E" hidden="1">'[6]BS, P&amp;L'!#REF!</definedName>
    <definedName name="__123Graph_F" hidden="1">'[6]BS, P&amp;L'!#REF!</definedName>
    <definedName name="_Key1" hidden="1">#REF!</definedName>
    <definedName name="_Key2" hidden="1">#REF!</definedName>
    <definedName name="_Order1" hidden="1">255</definedName>
    <definedName name="_Order2" hidden="1">255</definedName>
    <definedName name="_Sort" hidden="1">#REF!</definedName>
    <definedName name="AA_CALCULATION">'[1]CA'!#REF!</definedName>
    <definedName name="abc">#REF!</definedName>
    <definedName name="ANNUAL_ALLOWAN">'[1]CA'!#REF!</definedName>
    <definedName name="ASSETS">#REF!</definedName>
    <definedName name="bf1">#REF!</definedName>
    <definedName name="BF4">#REF!</definedName>
    <definedName name="BuiltIn_Print_Area">#REF!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Titles">NA()</definedName>
    <definedName name="BuiltIn_Print_Titles___0">NA()</definedName>
    <definedName name="CARRIED_FORWARD">'[1]CA'!#REF!</definedName>
    <definedName name="cbmar">#REF!</definedName>
    <definedName name="cc">#REF!</definedName>
    <definedName name="COMBINE">#REF!</definedName>
    <definedName name="ct">#REF!</definedName>
    <definedName name="fan">#REF!</definedName>
    <definedName name="fc">#REF!</definedName>
    <definedName name="FORWARD">#REF!</definedName>
    <definedName name="fran">#REF!</definedName>
    <definedName name="GENERAL_EXP">'[7]PHSB-GL-TB'!#REF!</definedName>
    <definedName name="INITIAL_ALLOWAN">'[1]CA'!#REF!</definedName>
    <definedName name="INSERT">#REF!</definedName>
    <definedName name="int">#REF!</definedName>
    <definedName name="int_rest">#REF!</definedName>
    <definedName name="interest">#REF!</definedName>
    <definedName name="INTRES">#REF!</definedName>
    <definedName name="k">#REF!</definedName>
    <definedName name="kk">#REF!</definedName>
    <definedName name="M2a">#REF!</definedName>
    <definedName name="MACRO">#REF!</definedName>
    <definedName name="MAINMENU">#REF!</definedName>
    <definedName name="NO">#REF!</definedName>
    <definedName name="NUMBER">#REF!</definedName>
    <definedName name="PRINT">#REF!</definedName>
    <definedName name="_xlnm.Print_Area" localSheetId="3">'Cashflow'!$A$1:$H$55</definedName>
    <definedName name="_xlnm.Print_Area" localSheetId="4">'Explanatory Notes'!$B$2:$I$218</definedName>
    <definedName name="_xlnm.Print_Area" localSheetId="1">'IS'!$A$1:$H$43</definedName>
    <definedName name="_xlnm.Print_Area" localSheetId="2">'SCE'!$A$1:$K$35</definedName>
    <definedName name="_xlnm.Print_Titles" localSheetId="4">'Explanatory Notes'!$2:$3</definedName>
    <definedName name="_xlnm.Print_Titles">$A$1:$A$1</definedName>
    <definedName name="QE_ADDITION">'[1]CA'!#REF!</definedName>
    <definedName name="QE_B_FORWARD">'[1]CA'!#REF!</definedName>
    <definedName name="QE_DISPOSAL">'[1]CA'!#REF!</definedName>
    <definedName name="RATE_OF_AA">'[1]CA'!#REF!</definedName>
    <definedName name="RATE_OF_IA">'[1]CA'!#REF!</definedName>
    <definedName name="RE_ADDITION">'[1]CA'!#REF!</definedName>
    <definedName name="RE_B_FORWARD">'[1]CA'!#REF!</definedName>
    <definedName name="RE_DISPOSAL">'[1]CA'!#REF!</definedName>
    <definedName name="RE_TOTAL">'[1]CA'!#REF!</definedName>
    <definedName name="REPLACE">#REF!</definedName>
    <definedName name="RES_EXPEN_CF">'[1]CA'!#REF!</definedName>
    <definedName name="rest">#REF!</definedName>
    <definedName name="SAVE">#REF!</definedName>
    <definedName name="w">#REF!</definedName>
    <definedName name="we">#REF!</definedName>
  </definedNames>
  <calcPr fullCalcOnLoad="1" iterate="1" iterateCount="100" iterateDelta="0.001"/>
</workbook>
</file>

<file path=xl/sharedStrings.xml><?xml version="1.0" encoding="utf-8"?>
<sst xmlns="http://schemas.openxmlformats.org/spreadsheetml/2006/main" count="298" uniqueCount="241">
  <si>
    <t>Total Group borrowings (all secured and denominated in Ringgit Malaysia) as at 31 March 2009 were as follows :</t>
  </si>
  <si>
    <t>Profit attributable to equity</t>
  </si>
  <si>
    <t>Basic earnings per share (sen) :</t>
  </si>
  <si>
    <t>There are no diluted earnings per share as the Company does not have any potential dilutive ordinary shares outstanding as at 31 March 2009</t>
  </si>
  <si>
    <t>Date:- 27th May 2009</t>
  </si>
  <si>
    <t>Earnings per ordinary share</t>
  </si>
  <si>
    <t>Basic earnings per share are calculated by dividing profit for the period attributable to ordinary equity holders of the parent by the weighted average number of ordinary shares in issue during the period, excluding any treasury shares held by the Company.</t>
  </si>
  <si>
    <t>B5.</t>
  </si>
  <si>
    <t>B6.</t>
  </si>
  <si>
    <t>B7.</t>
  </si>
  <si>
    <t>B8.</t>
  </si>
  <si>
    <t>Weighted average number of</t>
  </si>
  <si>
    <t xml:space="preserve">   ordinary shares in issue ('000)</t>
  </si>
  <si>
    <t>A12.</t>
  </si>
  <si>
    <t>A13.</t>
  </si>
  <si>
    <t>A14.</t>
  </si>
  <si>
    <t>B.</t>
  </si>
  <si>
    <t>B1.</t>
  </si>
  <si>
    <t>Material change in profit before taxation</t>
  </si>
  <si>
    <t>B2.</t>
  </si>
  <si>
    <t>B3.</t>
  </si>
  <si>
    <t>Equity attributable to equity holders of the parent</t>
  </si>
  <si>
    <t>Current liabilities</t>
  </si>
  <si>
    <t>Non-current liabilities</t>
  </si>
  <si>
    <t>Non-current assets</t>
  </si>
  <si>
    <t>Current assets</t>
  </si>
  <si>
    <t>Total liabilities</t>
  </si>
  <si>
    <t>A.</t>
  </si>
  <si>
    <t>A1.</t>
  </si>
  <si>
    <t>A2.</t>
  </si>
  <si>
    <t>A3.</t>
  </si>
  <si>
    <t>A4.</t>
  </si>
  <si>
    <t>A5.</t>
  </si>
  <si>
    <t>A6.</t>
  </si>
  <si>
    <t>A7.</t>
  </si>
  <si>
    <t>A8.</t>
  </si>
  <si>
    <t>A9.</t>
  </si>
  <si>
    <t>A10.</t>
  </si>
  <si>
    <t>A11.</t>
  </si>
  <si>
    <t>Cash and cash equivalents comprise:-</t>
  </si>
  <si>
    <t>Profit before tax</t>
  </si>
  <si>
    <t>Unusual items due to their nature , size and incidence</t>
  </si>
  <si>
    <t xml:space="preserve">As at </t>
  </si>
  <si>
    <t>Basis of preparation</t>
  </si>
  <si>
    <t>Dividends</t>
  </si>
  <si>
    <t>Seasonal and cyclical factors</t>
  </si>
  <si>
    <t>Debt and equity securities</t>
  </si>
  <si>
    <t>Dividends paid</t>
  </si>
  <si>
    <t>Carrying amount of revalued assets</t>
  </si>
  <si>
    <t>Subsequent events</t>
  </si>
  <si>
    <t>Review of performance</t>
  </si>
  <si>
    <t>Current year prospects</t>
  </si>
  <si>
    <t>B9.</t>
  </si>
  <si>
    <t>Material litigation</t>
  </si>
  <si>
    <t xml:space="preserve">  holders of the parent (RM ' 000)</t>
  </si>
  <si>
    <t>B10.</t>
  </si>
  <si>
    <t>B11.</t>
  </si>
  <si>
    <t>B12.</t>
  </si>
  <si>
    <t>B13.</t>
  </si>
  <si>
    <t>EXPLANATORY NOTES PURSUANT TO APPENDIX 9B OF THE LISTING REQUIREMENTS OF BURSA MALAYSIA SECURITIES BERHAD</t>
  </si>
  <si>
    <t>EXPLANATORY NOTES PURSUANT TO FRS 134</t>
  </si>
  <si>
    <t>Operating  expenses</t>
  </si>
  <si>
    <t>Share Premium</t>
  </si>
  <si>
    <t>CONDENSED CONSOLIDATED STATEMENTS OF CHANGES IN EQUITY</t>
  </si>
  <si>
    <t>As at 01 April 2007</t>
  </si>
  <si>
    <t xml:space="preserve">(a) </t>
  </si>
  <si>
    <t>Treasury Shares</t>
  </si>
  <si>
    <t xml:space="preserve">Total disposal proceeds </t>
  </si>
  <si>
    <t>Total gain on disposal</t>
  </si>
  <si>
    <t>Total investment at cost</t>
  </si>
  <si>
    <t>Total investment at carrying value</t>
  </si>
  <si>
    <t xml:space="preserve">   Cash and bank balances</t>
  </si>
  <si>
    <t xml:space="preserve">   Trade and other receivables</t>
  </si>
  <si>
    <t>Treasury shares</t>
  </si>
  <si>
    <t>The Condensed Consolidated Statements of Changes in Equity should be read in conjunction with the annual audited financial statements of the Group for the financial year ended 31 March 2008  and the accompanying explanatory notes to the interim financial statements.</t>
  </si>
  <si>
    <t>These financial statements should be read in conjunction with the audited financial statements of the Group for the financial year ended 31 March 2008.  The explanatory notes attached to these financial statements provide an explanation of events and transactions that are significant to an understanding of the changes in the financial position and performance of the Company since the financial year ended 31 March 2008.</t>
  </si>
  <si>
    <t>The auditors' report on the financial statements for the financial year ended 31 March 2008 were not subject to any audit qualification.</t>
  </si>
  <si>
    <t>There were no changes to contingent liabilities or contingent assets since the last financial year ended 31 March 2008.</t>
  </si>
  <si>
    <t>The following FRS, amendments to FRS and IC interpretations are not relevant to the Group's operation and have not been adopted by the Group:-</t>
  </si>
  <si>
    <t>Period Ended</t>
  </si>
  <si>
    <t>FRS 107: Cash Flow Statements</t>
  </si>
  <si>
    <t>FRS 6:   Exploration for and Evaluation of Mineral Resources</t>
  </si>
  <si>
    <t>FRS 117: Leases</t>
  </si>
  <si>
    <t xml:space="preserve">                                                  and Disclosures</t>
  </si>
  <si>
    <t xml:space="preserve">                                            in a Foreign Operation.</t>
  </si>
  <si>
    <r>
      <t>Amendment to FRS 119</t>
    </r>
    <r>
      <rPr>
        <sz val="8"/>
        <rFont val="Arial"/>
        <family val="2"/>
      </rPr>
      <t xml:space="preserve">2004 </t>
    </r>
    <r>
      <rPr>
        <sz val="11"/>
        <rFont val="Arial"/>
        <family val="2"/>
      </rPr>
      <t xml:space="preserve">:- Employee Benefits- Actuarial Gains and Losses, Group Plans </t>
    </r>
  </si>
  <si>
    <t xml:space="preserve">Amendment to FRS 121:-  The Effect of Changes in Foreign Exchange Rates- Net Investment </t>
  </si>
  <si>
    <t>IC Interpretation 2:  Member's Shares in Co-operative Entities and Similar Instruments</t>
  </si>
  <si>
    <t>12 months ended 31 March 2009</t>
  </si>
  <si>
    <t>12 months ended 31 March 2008</t>
  </si>
  <si>
    <t>As at 31 March 2009</t>
  </si>
  <si>
    <t>As at 31 March 2008</t>
  </si>
  <si>
    <t>31 /03 / 2009</t>
  </si>
  <si>
    <t>31 /03 / 2008</t>
  </si>
  <si>
    <t>There are no revalued assets as at 31 March 2009</t>
  </si>
  <si>
    <t>statement as at 31 March 2009 are as follows:-</t>
  </si>
  <si>
    <t>Investments in quoted shares, excluding subsidiaries and associates, as at 31 March 2009 were as follows :</t>
  </si>
  <si>
    <t xml:space="preserve">IC Interpretation 5:  Rights To Interests Arising From Decommissioning, Restoration and </t>
  </si>
  <si>
    <t xml:space="preserve">IC Interpretation 6:  Liabilities Arising From Participating In a Specific Market- Waste Electrical </t>
  </si>
  <si>
    <t>IC Interpretation 7:  Applying The Restatement Approach Under FRS 129, Financial Reporting</t>
  </si>
  <si>
    <t>FRS 111: Construction Contracts</t>
  </si>
  <si>
    <t>FRS 112: Income Taxes</t>
  </si>
  <si>
    <t>FRS 118: Revenue</t>
  </si>
  <si>
    <t>FRS 134: Interim Financial Reporting</t>
  </si>
  <si>
    <t>FRS 120: Accounting for Government Grants and Disclosure of Government Assistance</t>
  </si>
  <si>
    <t>Total number of ordinary shares</t>
  </si>
  <si>
    <t>31 / 03 / 2008</t>
  </si>
  <si>
    <t>Changes in the composition of the Group</t>
  </si>
  <si>
    <t>Bank Overdraft</t>
  </si>
  <si>
    <t xml:space="preserve">   Bank overdraft</t>
  </si>
  <si>
    <t>Term Loan</t>
  </si>
  <si>
    <t>Share Capital</t>
  </si>
  <si>
    <t>The Group has not issued any profit forecast in a public document.</t>
  </si>
  <si>
    <t>Period ended</t>
  </si>
  <si>
    <t>Short Term</t>
  </si>
  <si>
    <t>Long Term</t>
  </si>
  <si>
    <t>Quarter Ended</t>
  </si>
  <si>
    <t>n/a</t>
  </si>
  <si>
    <t xml:space="preserve">   Treasury shares</t>
  </si>
  <si>
    <t>Net profit for the period</t>
  </si>
  <si>
    <t xml:space="preserve">   Hire purchase creditors</t>
  </si>
  <si>
    <t>Qualification of auditors' report on preceding annual financial statements</t>
  </si>
  <si>
    <t>Others</t>
  </si>
  <si>
    <t xml:space="preserve">   Investment properties</t>
  </si>
  <si>
    <t xml:space="preserve">   Trade and other payables</t>
  </si>
  <si>
    <t>Total investment at market value</t>
  </si>
  <si>
    <t>Total purchase consideration</t>
  </si>
  <si>
    <t>Treasury shares purchased</t>
  </si>
  <si>
    <t>CONDENSED CONSOLIDATED INCOME STATEMENTS</t>
  </si>
  <si>
    <t>CONDENSED CONSOLIDATED CASH FLOW STATEMENTS</t>
  </si>
  <si>
    <t>By order of the Board</t>
  </si>
  <si>
    <t>Wong Yeow Chor</t>
  </si>
  <si>
    <t>Secretary</t>
  </si>
  <si>
    <t>Perduren (M) Berhad</t>
  </si>
  <si>
    <t>Profit forecast</t>
  </si>
  <si>
    <t>Status of corporate proposals</t>
  </si>
  <si>
    <t>Borrowings and debts securities</t>
  </si>
  <si>
    <t>Off balance sheet financial instruments</t>
  </si>
  <si>
    <t>Segmental reporting</t>
  </si>
  <si>
    <t>Changes in contingent liabilities</t>
  </si>
  <si>
    <t>Capital commitments</t>
  </si>
  <si>
    <t>Changes in estimates</t>
  </si>
  <si>
    <t>Non distributable</t>
  </si>
  <si>
    <t>Distributable</t>
  </si>
  <si>
    <t>Revenue</t>
  </si>
  <si>
    <t>Attributable to: -</t>
  </si>
  <si>
    <t>Equity holders of the parent</t>
  </si>
  <si>
    <t>Total equity</t>
  </si>
  <si>
    <t>TOTAL EQUITY AND LIABILITIES</t>
  </si>
  <si>
    <t>TOTAL ASSETS</t>
  </si>
  <si>
    <t>The Condensed Consolidated Balance Sheets should be read in conjunction with the annual audited financial statements of the Group for the financial year ended 31 March 2008  and the accompanying explanatory notes to the interim financial statements.</t>
  </si>
  <si>
    <t xml:space="preserve">   equity holders of the parent :</t>
  </si>
  <si>
    <t>The Condensed Consolidated Cash Flow Statements should be read in conjunction with the annual audited financial statements of the Group for the financial year ended 31 March 2008  and the accompanying explanatory notes to the interim financial statements.</t>
  </si>
  <si>
    <t>Net cash (used) in investing activities</t>
  </si>
  <si>
    <t>Net (decrease ) in cash and cash equivalents</t>
  </si>
  <si>
    <t>Malaysian income tax:-</t>
  </si>
  <si>
    <t>- Current taxation</t>
  </si>
  <si>
    <t>- Under provision for prior year</t>
  </si>
  <si>
    <t>The Condensed Consolidated Income Statements should be read in conjunction with the annual audited financial statements of the Group for the financial year ended 31 March 2008  and the accompanying explanatory notes to the interim financial statements.</t>
  </si>
  <si>
    <t>As at 01 April 2008</t>
  </si>
  <si>
    <t>Minority Interests</t>
  </si>
  <si>
    <t>Changes in accounting policies</t>
  </si>
  <si>
    <t>Total attributable to Equity holders of the parent</t>
  </si>
  <si>
    <t>Minority interests</t>
  </si>
  <si>
    <t>Cost of sales</t>
  </si>
  <si>
    <t>Gross profit</t>
  </si>
  <si>
    <t>Finance  cost</t>
  </si>
  <si>
    <t>Current Quarter</t>
  </si>
  <si>
    <t>Capital Reserves</t>
  </si>
  <si>
    <t>PERDUREN (M) BERHAD (Company No. 236800-T)</t>
  </si>
  <si>
    <t>CONDENSED CONSOLIDATED BALANCE SHEETS</t>
  </si>
  <si>
    <t>RM ' 000</t>
  </si>
  <si>
    <t>ASSETS</t>
  </si>
  <si>
    <t xml:space="preserve">   Property, plant and equipment</t>
  </si>
  <si>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</si>
  <si>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</si>
  <si>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</si>
  <si>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</si>
  <si>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</si>
  <si>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</si>
  <si>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Tax liabilities</t>
  </si>
  <si>
    <t>(b)</t>
  </si>
  <si>
    <t>Quarter ended</t>
  </si>
  <si>
    <t>Other income</t>
  </si>
  <si>
    <t>Income tax expense</t>
  </si>
  <si>
    <t>B4.</t>
  </si>
  <si>
    <t>RM'000</t>
  </si>
  <si>
    <t xml:space="preserve">Retained profits </t>
  </si>
  <si>
    <t>Net cash (used in ) / from financing activities</t>
  </si>
  <si>
    <t>FRS 137: Provision, Contingent Liabilities and Contingent Assets</t>
  </si>
  <si>
    <t>- Construction contract in respect of investment property</t>
  </si>
  <si>
    <t xml:space="preserve">   Other investments</t>
  </si>
  <si>
    <t>31 / 03 / 2009</t>
  </si>
  <si>
    <t>Net cash from operating activities</t>
  </si>
  <si>
    <t>(Unaudited)</t>
  </si>
  <si>
    <t xml:space="preserve"> (Audited)</t>
  </si>
  <si>
    <t>Quoted securities other than securities in existing subsidiaries and associates</t>
  </si>
  <si>
    <t>Profits / losses on sale of unquoted investments and properties</t>
  </si>
  <si>
    <t>IC Interpretation 1:  Changes in Existing Decommissioning. Restoration and Similar Liabilities</t>
  </si>
  <si>
    <t xml:space="preserve">                                Environmental Rehabilitation Funds</t>
  </si>
  <si>
    <t xml:space="preserve">                                and Electronic Equipment</t>
  </si>
  <si>
    <t xml:space="preserve">                                in Hyperinflationary Economies</t>
  </si>
  <si>
    <t>IC Interpretation 8:  Scope of FRS 2</t>
  </si>
  <si>
    <t>INTERIM FINANCIAL STATEMENTS FOR THE FOURTH QUARTER ENDED 31 MARCH 2009</t>
  </si>
  <si>
    <t>31 /03/ 2009</t>
  </si>
  <si>
    <t>Disposal of a subsidiary</t>
  </si>
  <si>
    <t>Issue of shares by a subsidiary</t>
  </si>
  <si>
    <t>Cash and cash equivalents at beginning of financial year</t>
  </si>
  <si>
    <t>Cash and cash equivalents at end of financial year</t>
  </si>
  <si>
    <t>The business of the Group was not affected by any significant seasonal and cyclical factors during the financial year under review.</t>
  </si>
  <si>
    <t>There were no changes in estimates which have a material effect on the results of the financial year under review.</t>
  </si>
  <si>
    <t>There were no issuance, cancellations, repurchases, resale and repayments of debt and equity securities during the financial year under review</t>
  </si>
  <si>
    <t>No dividend has been paid in the financial year under review.</t>
  </si>
  <si>
    <t>For the financial year under review, the revenues and earnings of the Group are principally derived from property investment activities in Malaysia.</t>
  </si>
  <si>
    <t>There are no material events subsequent to the end of the financial year that have not been reflected in the financial statements for the financial year under review</t>
  </si>
  <si>
    <t>There were no changes in the composition of the Group for the financial year under review.</t>
  </si>
  <si>
    <t>Capital commitments approved and contracted but not provided for in the financial year</t>
  </si>
  <si>
    <t>The Group's effective tax rate for the financial year under review is higher than the statutory tax rate as certain expenses were disallowed for tax deductions.</t>
  </si>
  <si>
    <t>There were no sales of unquoted investments and properties during the financial year under review.</t>
  </si>
  <si>
    <t>Dealings in quoted securities during the quarter and financial year under review were as follows :</t>
  </si>
  <si>
    <t>There are no corporate proposals announced but not completed as at the date of issuance of this financial statements.</t>
  </si>
  <si>
    <t>There are no off balance sheet financial instruments as at the date of issuance of this financial statements.</t>
  </si>
  <si>
    <t>The Group is not engaged in any material litigation as at the date of issuance of this financial statements.</t>
  </si>
  <si>
    <t>No dividends were declared for the financial year ended 31 March 2008 and no dividend has been paid in the financial year under review.</t>
  </si>
  <si>
    <t>Profit  for the quarter/ period</t>
  </si>
  <si>
    <t>Earnings per share attributable to</t>
  </si>
  <si>
    <t>- Basic earnings per share (sen)</t>
  </si>
  <si>
    <t>- Diluted earnings per share (sen)</t>
  </si>
  <si>
    <t>The adoption of the abovementioned FRSs do not result in significant changes in accounting policies of the Group's financial statements for the financial year under review.</t>
  </si>
  <si>
    <t>The Group's financial statements for the fourth quarter and financial year ended 31 March 2009 are unaudited and have been prepared in accordance with the requirements of Financial Reporting Standard ("FRS") 134, Interim Financial Reporting and paragraph 9.22 of the Listing Requirements of Bursa Malaysia Securities Berhad.</t>
  </si>
  <si>
    <t>The significant accounting policies adopted in these financial statements are consistent with those of the audited financial statements for the financial year ended 31 March 2008 except for the adoption of the following revised Financial Reporting Standards (FRSs), which are effective for the Group's financial year commencing 1 April 2008.</t>
  </si>
  <si>
    <t>During the preceding financial year, the Group recorded a fair value gain of RM18.91 million arising from  the acquisition of the entire issued and paid up share capital of Advantage Equity Sdn Bhd.</t>
  </si>
  <si>
    <t xml:space="preserve">The Group's principal business activity during the financial year under review remains the holding of investment properties comprising of Plaza Sentosa and units in Holiday Plaza, both located in Johor Bahru and a 6 storey office building located at Shamelin Business Centre in Kuala Lumpur. </t>
  </si>
  <si>
    <t>For the financial year under  review,  the  Group  recorded a  revenue (comprising of rental and car park income from investment properties) and net  profit after  taxation of RM 24 million and RM 3 million respectively compared to RM 21.9 million and RM 22.4 million respectively for the preceding financial year.</t>
  </si>
  <si>
    <t>The higher net profit after taxation for the preceding year was principally due to a non- recurring fair value gain of RM18.91 million (recognised in the preceding corresponding financial year) arising from the acquisition of Advantage Equity Sdn Bhd</t>
  </si>
  <si>
    <t>The current economic environment has affected to an extent the Group's revenue from investment properties, with some downward pressure on rental rates.</t>
  </si>
  <si>
    <t>Nevertheless, the Board expects to maintain the Group's operational profitability in the current financial year ending 31 March 2010.</t>
  </si>
  <si>
    <t>There were no items during the financial year under review affecting the assets, liabilities, equity, net income, or cash flows that are unusual because of their nature, size, or incidence.</t>
  </si>
  <si>
    <t>Period  ended</t>
  </si>
  <si>
    <t>The higher revenue in the financial year under review is mainly due to the consolidation of rental and car park income from Plaza Sentosa for a period of 12 months compared to a period of 9 months in the preceding period as the acquisition was completed in July 2007.</t>
  </si>
  <si>
    <t>The Group recorded a higher net profit before taxation of RM1.37 million in the current quarter compared to RM 0.79 million in the immediate preceding quarter principally due to the gain on investment in quoted shares of amounting to RM0.57 million.</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</si>
</sst>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0.0%"/>
    <numFmt numFmtId="177" formatCode="0.00_)"/>
    <numFmt numFmtId="178" formatCode="_-* #,##0.000_-;\-* #,##0.000_-;_-* &quot;-&quot;???_-;_-@_-"/>
    <numFmt numFmtId="179" formatCode="#,##0.000000000"/>
    <numFmt numFmtId="180" formatCode="#,##0.000000000_);\(#,##0.000000000\)"/>
    <numFmt numFmtId="181" formatCode="#,##0.0000000000"/>
    <numFmt numFmtId="182" formatCode="#,##0.00000000"/>
    <numFmt numFmtId="183" formatCode="_(* #,##0.000_);_(* \(#,##0.000\);_(* &quot;-&quot;???_);_(@_)"/>
    <numFmt numFmtId="184" formatCode="_(* #,##0.0000_);_(* \(#,##0.0000\);_(* &quot;-&quot;????_);_(@_)"/>
    <numFmt numFmtId="185" formatCode="_(* #,##0.00_);_(* \(#,##0.00\);_(* &quot;-&quot;????_);_(@_)"/>
  </numFmts>
  <fonts count="18">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b/>
      <sz val="11"/>
      <name val="Arial"/>
      <family val="2"/>
    </font>
    <font>
      <sz val="11"/>
      <name val="Times New Roman"/>
      <family val="1"/>
    </font>
    <font>
      <i/>
      <sz val="10"/>
      <name val="Arial"/>
      <family val="2"/>
    </font>
    <font>
      <b/>
      <sz val="11"/>
      <color indexed="10"/>
      <name val="Arial"/>
      <family val="2"/>
    </font>
    <font>
      <sz val="11"/>
      <color indexed="10"/>
      <name val="Arial"/>
      <family val="2"/>
    </font>
    <font>
      <b/>
      <i/>
      <sz val="16"/>
      <name val="Helv"/>
      <family val="0"/>
    </font>
    <font>
      <b/>
      <u val="single"/>
      <sz val="11"/>
      <name val="Arial"/>
      <family val="2"/>
    </font>
    <font>
      <sz val="8"/>
      <name val="Arial"/>
      <family val="2"/>
    </font>
    <font>
      <i/>
      <sz val="12"/>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177" fontId="14" fillId="0" borderId="0">
      <alignment/>
      <protection/>
    </xf>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0" fontId="7" fillId="0" borderId="0" xfId="19" applyNumberFormat="1" applyFont="1" applyFill="1">
      <alignment/>
      <protection/>
    </xf>
    <xf numFmtId="174" fontId="7" fillId="0" borderId="1" xfId="15" applyNumberFormat="1" applyFont="1" applyFill="1" applyBorder="1" applyAlignment="1">
      <alignment/>
    </xf>
    <xf numFmtId="38" fontId="1" fillId="0" borderId="0" xfId="19" applyFill="1">
      <alignment/>
      <protection/>
    </xf>
    <xf numFmtId="38" fontId="5" fillId="0" borderId="0" xfId="19" applyFont="1" applyFill="1">
      <alignment/>
      <protection/>
    </xf>
    <xf numFmtId="38" fontId="4" fillId="0" borderId="0" xfId="19" applyFont="1" applyFill="1">
      <alignment/>
      <protection/>
    </xf>
    <xf numFmtId="38" fontId="9" fillId="0" borderId="2" xfId="19" applyFont="1" applyFill="1" applyBorder="1">
      <alignment/>
      <protection/>
    </xf>
    <xf numFmtId="38" fontId="6" fillId="0" borderId="2" xfId="19" applyFont="1" applyFill="1" applyBorder="1">
      <alignment/>
      <protection/>
    </xf>
    <xf numFmtId="38" fontId="6" fillId="0" borderId="0" xfId="19" applyFont="1" applyFill="1">
      <alignment/>
      <protection/>
    </xf>
    <xf numFmtId="38" fontId="9" fillId="0" borderId="0" xfId="19" applyFont="1" applyFill="1">
      <alignment/>
      <protection/>
    </xf>
    <xf numFmtId="38" fontId="10" fillId="0" borderId="0" xfId="19" applyFont="1" applyFill="1">
      <alignment/>
      <protection/>
    </xf>
    <xf numFmtId="38" fontId="7" fillId="0" borderId="0" xfId="19" applyFont="1" applyFill="1">
      <alignment/>
      <protection/>
    </xf>
    <xf numFmtId="43" fontId="6" fillId="0" borderId="0" xfId="15" applyFont="1" applyFill="1" applyAlignment="1">
      <alignment horizontal="right"/>
    </xf>
    <xf numFmtId="43" fontId="6" fillId="0" borderId="0" xfId="15" applyFont="1" applyFill="1" applyAlignment="1" quotePrefix="1">
      <alignment horizontal="right"/>
    </xf>
    <xf numFmtId="174" fontId="7" fillId="0" borderId="0" xfId="15" applyNumberFormat="1" applyFont="1" applyFill="1" applyAlignment="1">
      <alignment/>
    </xf>
    <xf numFmtId="174" fontId="7" fillId="0" borderId="3" xfId="15" applyNumberFormat="1" applyFont="1" applyFill="1" applyBorder="1" applyAlignment="1">
      <alignment/>
    </xf>
    <xf numFmtId="174" fontId="9" fillId="0" borderId="4" xfId="15" applyNumberFormat="1" applyFont="1" applyFill="1" applyBorder="1" applyAlignment="1">
      <alignment/>
    </xf>
    <xf numFmtId="174" fontId="7" fillId="0" borderId="2" xfId="15" applyNumberFormat="1" applyFont="1" applyFill="1" applyBorder="1" applyAlignment="1">
      <alignment/>
    </xf>
    <xf numFmtId="174" fontId="7" fillId="0" borderId="0" xfId="15" applyNumberFormat="1" applyFont="1" applyFill="1" applyBorder="1" applyAlignment="1">
      <alignment/>
    </xf>
    <xf numFmtId="174" fontId="7" fillId="0" borderId="0" xfId="15" applyNumberFormat="1" applyFont="1" applyFill="1" applyBorder="1" applyAlignment="1">
      <alignment horizontal="right"/>
    </xf>
    <xf numFmtId="174" fontId="9" fillId="0" borderId="0" xfId="15" applyNumberFormat="1" applyFont="1" applyFill="1" applyBorder="1" applyAlignment="1">
      <alignment/>
    </xf>
    <xf numFmtId="38" fontId="5" fillId="0" borderId="2" xfId="19" applyFont="1" applyFill="1" applyBorder="1">
      <alignment/>
      <protection/>
    </xf>
    <xf numFmtId="43" fontId="4" fillId="0" borderId="0" xfId="15" applyFont="1" applyFill="1" applyBorder="1" applyAlignment="1">
      <alignment horizontal="right" vertical="center"/>
    </xf>
    <xf numFmtId="38" fontId="6" fillId="0" borderId="0" xfId="19" applyFont="1" applyFill="1" applyAlignment="1">
      <alignment horizontal="center"/>
      <protection/>
    </xf>
    <xf numFmtId="169" fontId="7" fillId="0" borderId="0" xfId="19" applyNumberFormat="1" applyFont="1" applyFill="1">
      <alignment/>
      <protection/>
    </xf>
    <xf numFmtId="175" fontId="7" fillId="0" borderId="0" xfId="15" applyNumberFormat="1" applyFont="1" applyFill="1" applyAlignment="1">
      <alignment/>
    </xf>
    <xf numFmtId="38" fontId="9" fillId="0" borderId="0" xfId="19" applyFont="1" applyFill="1" applyAlignment="1">
      <alignment horizontal="left"/>
      <protection/>
    </xf>
    <xf numFmtId="38" fontId="7" fillId="0" borderId="0" xfId="19" applyFont="1" applyFill="1" applyAlignment="1">
      <alignment horizontal="left"/>
      <protection/>
    </xf>
    <xf numFmtId="174" fontId="7" fillId="0" borderId="0" xfId="15" applyNumberFormat="1" applyFont="1" applyFill="1" applyAlignment="1">
      <alignment vertical="top"/>
    </xf>
    <xf numFmtId="174" fontId="7" fillId="0" borderId="0" xfId="15" applyNumberFormat="1" applyFont="1" applyFill="1" applyBorder="1" applyAlignment="1">
      <alignment vertical="top"/>
    </xf>
    <xf numFmtId="174" fontId="7" fillId="0" borderId="4" xfId="15" applyNumberFormat="1" applyFont="1" applyFill="1" applyBorder="1" applyAlignment="1">
      <alignment/>
    </xf>
    <xf numFmtId="174" fontId="7" fillId="0" borderId="5" xfId="15" applyNumberFormat="1" applyFont="1" applyFill="1" applyBorder="1" applyAlignment="1">
      <alignment/>
    </xf>
    <xf numFmtId="43" fontId="7" fillId="0" borderId="0" xfId="15" applyFont="1" applyFill="1" applyAlignment="1">
      <alignment/>
    </xf>
    <xf numFmtId="38" fontId="7" fillId="0" borderId="0" xfId="19" applyFont="1" applyFill="1" applyAlignment="1">
      <alignment horizontal="justify" vertical="top" wrapText="1"/>
      <protection/>
    </xf>
    <xf numFmtId="43" fontId="7" fillId="0" borderId="6" xfId="15" applyFont="1" applyFill="1" applyBorder="1" applyAlignment="1">
      <alignment horizontal="right" vertical="top" wrapText="1"/>
    </xf>
    <xf numFmtId="43" fontId="7" fillId="0" borderId="0" xfId="15" applyFont="1" applyFill="1" applyBorder="1" applyAlignment="1">
      <alignment horizontal="right" vertical="top" wrapText="1"/>
    </xf>
    <xf numFmtId="38" fontId="7" fillId="0" borderId="2" xfId="19" applyFont="1" applyFill="1" applyBorder="1">
      <alignment/>
      <protection/>
    </xf>
    <xf numFmtId="38" fontId="6" fillId="0" borderId="0" xfId="19" applyFont="1" applyFill="1" applyBorder="1" applyAlignment="1">
      <alignment horizontal="center"/>
      <protection/>
    </xf>
    <xf numFmtId="38" fontId="7" fillId="0" borderId="0" xfId="19" applyFont="1" applyFill="1" applyBorder="1" applyAlignment="1">
      <alignment horizontal="center"/>
      <protection/>
    </xf>
    <xf numFmtId="43" fontId="6" fillId="0" borderId="0" xfId="15" applyFont="1" applyFill="1" applyBorder="1" applyAlignment="1">
      <alignment horizontal="right" wrapText="1"/>
    </xf>
    <xf numFmtId="174" fontId="6" fillId="0" borderId="0" xfId="15" applyNumberFormat="1" applyFont="1" applyFill="1" applyBorder="1" applyAlignment="1">
      <alignment horizontal="center" wrapText="1"/>
    </xf>
    <xf numFmtId="174" fontId="7" fillId="0" borderId="0" xfId="19" applyNumberFormat="1" applyFont="1" applyFill="1">
      <alignment/>
      <protection/>
    </xf>
    <xf numFmtId="174" fontId="5" fillId="0" borderId="0" xfId="15" applyNumberFormat="1" applyFont="1" applyFill="1" applyBorder="1" applyAlignment="1">
      <alignment/>
    </xf>
    <xf numFmtId="174" fontId="5" fillId="0" borderId="0" xfId="15" applyNumberFormat="1" applyFont="1" applyFill="1" applyAlignment="1">
      <alignment/>
    </xf>
    <xf numFmtId="174" fontId="5" fillId="0" borderId="3" xfId="15" applyNumberFormat="1" applyFont="1" applyFill="1" applyBorder="1" applyAlignment="1">
      <alignment/>
    </xf>
    <xf numFmtId="38" fontId="5" fillId="0" borderId="0" xfId="19" applyFont="1" applyFill="1" applyBorder="1">
      <alignment/>
      <protection/>
    </xf>
    <xf numFmtId="174" fontId="5" fillId="0" borderId="4" xfId="15" applyNumberFormat="1" applyFont="1" applyFill="1" applyBorder="1" applyAlignment="1">
      <alignment/>
    </xf>
    <xf numFmtId="38" fontId="5" fillId="0" borderId="0" xfId="19" applyFont="1" applyFill="1" applyBorder="1" quotePrefix="1">
      <alignment/>
      <protection/>
    </xf>
    <xf numFmtId="174" fontId="5" fillId="0" borderId="0" xfId="15" applyNumberFormat="1" applyFont="1" applyFill="1" applyBorder="1" applyAlignment="1">
      <alignment horizontal="right"/>
    </xf>
    <xf numFmtId="38" fontId="4" fillId="0" borderId="0" xfId="19" applyFont="1" applyFill="1" applyAlignment="1" quotePrefix="1">
      <alignment horizontal="left"/>
      <protection/>
    </xf>
    <xf numFmtId="38" fontId="7" fillId="0" borderId="0" xfId="19" applyFont="1" applyFill="1" applyAlignment="1">
      <alignment vertical="top"/>
      <protection/>
    </xf>
    <xf numFmtId="38" fontId="7" fillId="0" borderId="0" xfId="19" applyFont="1" applyFill="1" applyAlignment="1">
      <alignment horizontal="left" vertical="top"/>
      <protection/>
    </xf>
    <xf numFmtId="38" fontId="7" fillId="0" borderId="0" xfId="19" applyFont="1" applyFill="1" applyBorder="1" applyAlignment="1">
      <alignment vertical="top"/>
      <protection/>
    </xf>
    <xf numFmtId="38" fontId="7" fillId="0" borderId="2" xfId="19" applyFont="1" applyFill="1" applyBorder="1" applyAlignment="1">
      <alignment vertical="top"/>
      <protection/>
    </xf>
    <xf numFmtId="38" fontId="9" fillId="0" borderId="0" xfId="19" applyFont="1" applyFill="1" applyAlignment="1">
      <alignment horizontal="left" vertical="top"/>
      <protection/>
    </xf>
    <xf numFmtId="38" fontId="9" fillId="0" borderId="0" xfId="19" applyFont="1" applyFill="1" applyAlignment="1">
      <alignment vertical="top"/>
      <protection/>
    </xf>
    <xf numFmtId="38" fontId="7" fillId="0" borderId="0" xfId="19" applyFont="1" applyFill="1" applyAlignment="1" quotePrefix="1">
      <alignment horizontal="left" vertical="top"/>
      <protection/>
    </xf>
    <xf numFmtId="38" fontId="7" fillId="0" borderId="0" xfId="19" applyFont="1" applyFill="1" applyAlignment="1">
      <alignment horizontal="justify" vertical="top"/>
      <protection/>
    </xf>
    <xf numFmtId="38" fontId="7" fillId="0" borderId="0" xfId="19" applyFont="1" applyFill="1" applyAlignment="1">
      <alignment horizontal="left" vertical="top" wrapText="1"/>
      <protection/>
    </xf>
    <xf numFmtId="38" fontId="9" fillId="0" borderId="0" xfId="19" applyFont="1" applyFill="1" applyAlignment="1">
      <alignment horizontal="center" vertical="top"/>
      <protection/>
    </xf>
    <xf numFmtId="38" fontId="7" fillId="0" borderId="0" xfId="19" applyFont="1" applyFill="1" applyAlignment="1">
      <alignment horizontal="justify" wrapText="1"/>
      <protection/>
    </xf>
    <xf numFmtId="0" fontId="5" fillId="0" borderId="0" xfId="0" applyFont="1" applyFill="1" applyAlignment="1">
      <alignment/>
    </xf>
    <xf numFmtId="174" fontId="7" fillId="0" borderId="0" xfId="15" applyNumberFormat="1" applyFont="1" applyFill="1" applyBorder="1" applyAlignment="1">
      <alignment horizontal="left" vertical="top"/>
    </xf>
    <xf numFmtId="0" fontId="10" fillId="0" borderId="0" xfId="0" applyFont="1" applyFill="1" applyAlignment="1">
      <alignment/>
    </xf>
    <xf numFmtId="0" fontId="10" fillId="0" borderId="0" xfId="0" applyFont="1" applyFill="1" applyAlignment="1">
      <alignment horizontal="justify" vertical="center" wrapText="1"/>
    </xf>
    <xf numFmtId="38" fontId="13" fillId="0" borderId="0" xfId="19" applyFont="1" applyFill="1" applyAlignment="1">
      <alignment vertical="top"/>
      <protection/>
    </xf>
    <xf numFmtId="38" fontId="12" fillId="0" borderId="0" xfId="19" applyFont="1" applyFill="1" applyAlignment="1">
      <alignment vertical="top"/>
      <protection/>
    </xf>
    <xf numFmtId="38" fontId="12" fillId="0" borderId="0" xfId="19" applyFont="1" applyFill="1" applyAlignment="1">
      <alignment horizontal="left" vertical="top"/>
      <protection/>
    </xf>
    <xf numFmtId="38" fontId="13" fillId="0" borderId="0" xfId="19" applyFont="1" applyFill="1" applyAlignment="1">
      <alignment horizontal="left" vertical="top"/>
      <protection/>
    </xf>
    <xf numFmtId="0" fontId="7" fillId="0" borderId="0" xfId="0" applyFont="1" applyFill="1" applyAlignment="1">
      <alignment horizontal="left" vertical="top" wrapText="1"/>
    </xf>
    <xf numFmtId="43" fontId="7" fillId="0" borderId="0" xfId="15" applyFont="1" applyFill="1" applyAlignment="1">
      <alignment horizontal="right" vertical="top"/>
    </xf>
    <xf numFmtId="43" fontId="9" fillId="0" borderId="0" xfId="15" applyFont="1" applyFill="1" applyBorder="1" applyAlignment="1">
      <alignment horizontal="right" vertical="center"/>
    </xf>
    <xf numFmtId="43" fontId="7" fillId="0" borderId="0" xfId="15" applyFont="1" applyFill="1" applyBorder="1" applyAlignment="1">
      <alignment horizontal="right"/>
    </xf>
    <xf numFmtId="43" fontId="9" fillId="0" borderId="0" xfId="15" applyFont="1" applyFill="1" applyAlignment="1">
      <alignment horizontal="right" vertical="top"/>
    </xf>
    <xf numFmtId="43" fontId="6" fillId="0" borderId="0" xfId="15" applyFont="1" applyFill="1" applyAlignment="1" quotePrefix="1">
      <alignment horizontal="right" vertical="center"/>
    </xf>
    <xf numFmtId="43" fontId="6" fillId="0" borderId="0" xfId="15" applyFont="1" applyFill="1" applyAlignment="1">
      <alignment horizontal="right" vertical="center"/>
    </xf>
    <xf numFmtId="38" fontId="7" fillId="0" borderId="0" xfId="19" applyFont="1" applyFill="1" applyAlignment="1" quotePrefix="1">
      <alignment vertical="top"/>
      <protection/>
    </xf>
    <xf numFmtId="174" fontId="7" fillId="0" borderId="6" xfId="15" applyNumberFormat="1" applyFont="1" applyFill="1" applyBorder="1" applyAlignment="1">
      <alignment vertical="top"/>
    </xf>
    <xf numFmtId="169" fontId="7" fillId="0" borderId="0" xfId="19" applyNumberFormat="1" applyFont="1" applyFill="1" applyAlignment="1">
      <alignment vertical="top"/>
      <protection/>
    </xf>
    <xf numFmtId="38" fontId="7" fillId="0" borderId="0" xfId="19" applyFont="1" applyFill="1" applyAlignment="1">
      <alignment horizontal="right" vertical="top"/>
      <protection/>
    </xf>
    <xf numFmtId="41" fontId="7" fillId="0" borderId="0" xfId="19" applyNumberFormat="1" applyFont="1" applyFill="1" applyBorder="1" applyAlignment="1">
      <alignment horizontal="center" vertical="top"/>
      <protection/>
    </xf>
    <xf numFmtId="174" fontId="7" fillId="0" borderId="0" xfId="15" applyNumberFormat="1" applyFont="1" applyFill="1" applyBorder="1" applyAlignment="1">
      <alignment horizontal="center" vertical="top"/>
    </xf>
    <xf numFmtId="174" fontId="7" fillId="0" borderId="4" xfId="15" applyNumberFormat="1" applyFont="1" applyFill="1" applyBorder="1" applyAlignment="1">
      <alignment vertical="top"/>
    </xf>
    <xf numFmtId="41" fontId="7" fillId="0" borderId="0" xfId="15" applyNumberFormat="1" applyFont="1" applyFill="1" applyBorder="1" applyAlignment="1">
      <alignment vertical="top"/>
    </xf>
    <xf numFmtId="0" fontId="7" fillId="0" borderId="0" xfId="23" applyNumberFormat="1" applyFont="1" applyFill="1" applyAlignment="1">
      <alignment horizontal="justify" vertical="top" wrapText="1"/>
      <protection/>
    </xf>
    <xf numFmtId="41" fontId="7" fillId="0" borderId="0" xfId="15" applyNumberFormat="1" applyFont="1" applyFill="1" applyAlignment="1">
      <alignment vertical="top"/>
    </xf>
    <xf numFmtId="169" fontId="9" fillId="0" borderId="0" xfId="19" applyNumberFormat="1" applyFont="1" applyFill="1" applyAlignment="1">
      <alignment horizontal="center" vertical="top"/>
      <protection/>
    </xf>
    <xf numFmtId="169" fontId="7" fillId="0" borderId="0" xfId="19" applyNumberFormat="1" applyFont="1" applyFill="1" applyBorder="1" applyAlignment="1">
      <alignment vertical="top"/>
      <protection/>
    </xf>
    <xf numFmtId="169" fontId="7" fillId="0" borderId="4" xfId="19" applyNumberFormat="1" applyFont="1" applyFill="1" applyBorder="1" applyAlignment="1">
      <alignment vertical="top"/>
      <protection/>
    </xf>
    <xf numFmtId="38" fontId="7" fillId="0" borderId="0" xfId="19" applyFont="1" applyFill="1" applyAlignment="1">
      <alignment horizontal="center" vertical="top"/>
      <protection/>
    </xf>
    <xf numFmtId="38" fontId="7" fillId="0" borderId="0" xfId="19" applyFont="1" applyFill="1" applyAlignment="1">
      <alignment horizontal="justify"/>
      <protection/>
    </xf>
    <xf numFmtId="38" fontId="7" fillId="0" borderId="0" xfId="19" applyFont="1" applyFill="1" applyAlignment="1">
      <alignment horizontal="justify" vertical="justify" wrapText="1"/>
      <protection/>
    </xf>
    <xf numFmtId="43" fontId="6" fillId="0" borderId="0" xfId="15" applyFont="1" applyFill="1" applyAlignment="1">
      <alignment horizontal="center"/>
    </xf>
    <xf numFmtId="43" fontId="6" fillId="0" borderId="0" xfId="15" applyFont="1" applyFill="1" applyAlignment="1" quotePrefix="1">
      <alignment horizontal="center"/>
    </xf>
    <xf numFmtId="38" fontId="7" fillId="0" borderId="0" xfId="19" applyFont="1" applyFill="1" applyAlignment="1">
      <alignment horizontal="center"/>
      <protection/>
    </xf>
    <xf numFmtId="38" fontId="4" fillId="0" borderId="0" xfId="19" applyFont="1" applyFill="1" applyAlignment="1">
      <alignment horizontal="left"/>
      <protection/>
    </xf>
    <xf numFmtId="38" fontId="11" fillId="0" borderId="0" xfId="19" applyFont="1" applyFill="1" applyAlignment="1">
      <alignment wrapText="1"/>
      <protection/>
    </xf>
    <xf numFmtId="38" fontId="7" fillId="0" borderId="0" xfId="19" applyFont="1" applyFill="1" applyBorder="1">
      <alignment/>
      <protection/>
    </xf>
    <xf numFmtId="43" fontId="7" fillId="0" borderId="0" xfId="15" applyFont="1" applyFill="1" applyBorder="1" applyAlignment="1">
      <alignment/>
    </xf>
    <xf numFmtId="38" fontId="7" fillId="0" borderId="0" xfId="19" applyFont="1" applyFill="1" quotePrefix="1">
      <alignment/>
      <protection/>
    </xf>
    <xf numFmtId="38" fontId="7" fillId="0" borderId="0" xfId="19" applyFont="1" applyFill="1" applyAlignment="1" quotePrefix="1">
      <alignment horizontal="justify" vertical="top" wrapText="1"/>
      <protection/>
    </xf>
    <xf numFmtId="43" fontId="7" fillId="0" borderId="6" xfId="15" applyFont="1" applyFill="1" applyBorder="1" applyAlignment="1">
      <alignment/>
    </xf>
    <xf numFmtId="38" fontId="6" fillId="0" borderId="0" xfId="19" applyFont="1" applyFill="1" applyBorder="1" applyAlignment="1">
      <alignment horizontal="right"/>
      <protection/>
    </xf>
    <xf numFmtId="43" fontId="6" fillId="0" borderId="0" xfId="15" applyFont="1" applyFill="1" applyBorder="1" applyAlignment="1">
      <alignment horizontal="center" wrapText="1"/>
    </xf>
    <xf numFmtId="38" fontId="7" fillId="0" borderId="0" xfId="19" applyFont="1" applyFill="1" applyAlignment="1">
      <alignment horizontal="justify" vertical="center" wrapText="1"/>
      <protection/>
    </xf>
    <xf numFmtId="38" fontId="9" fillId="0" borderId="0" xfId="19" applyFont="1" applyFill="1" applyAlignment="1">
      <alignment horizontal="left" vertical="top" wrapText="1"/>
      <protection/>
    </xf>
    <xf numFmtId="38" fontId="7" fillId="0" borderId="0" xfId="19" applyFont="1" applyFill="1" applyAlignment="1">
      <alignment vertical="top" wrapText="1"/>
      <protection/>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5" fillId="0" borderId="0" xfId="19" applyFont="1" applyFill="1" applyAlignment="1">
      <alignment horizontal="center"/>
      <protection/>
    </xf>
    <xf numFmtId="43" fontId="7" fillId="0" borderId="6" xfId="15" applyFont="1" applyFill="1" applyBorder="1" applyAlignment="1">
      <alignment vertical="top"/>
    </xf>
    <xf numFmtId="43" fontId="7" fillId="0" borderId="0" xfId="15" applyFont="1" applyFill="1" applyBorder="1" applyAlignment="1">
      <alignment vertical="top"/>
    </xf>
    <xf numFmtId="1" fontId="7" fillId="0" borderId="0" xfId="19" applyNumberFormat="1" applyFont="1" applyFill="1" applyAlignment="1">
      <alignment vertical="top"/>
      <protection/>
    </xf>
    <xf numFmtId="1" fontId="15" fillId="0" borderId="0" xfId="19" applyNumberFormat="1" applyFont="1" applyFill="1" applyAlignment="1">
      <alignment horizontal="center" vertical="top"/>
      <protection/>
    </xf>
    <xf numFmtId="171" fontId="7" fillId="0" borderId="0" xfId="19" applyNumberFormat="1" applyFont="1" applyFill="1" applyAlignment="1">
      <alignment vertical="top"/>
      <protection/>
    </xf>
    <xf numFmtId="1" fontId="7" fillId="0" borderId="0" xfId="19" applyNumberFormat="1" applyFont="1" applyFill="1" applyAlignment="1" quotePrefix="1">
      <alignment vertical="top"/>
      <protection/>
    </xf>
    <xf numFmtId="38" fontId="5" fillId="0" borderId="0" xfId="19" applyFont="1" applyFill="1" applyAlignment="1">
      <alignment/>
      <protection/>
    </xf>
    <xf numFmtId="38" fontId="7" fillId="0" borderId="0" xfId="19" applyFont="1" applyFill="1" applyAlignment="1">
      <alignment/>
      <protection/>
    </xf>
    <xf numFmtId="38" fontId="1" fillId="0" borderId="0" xfId="19" applyFill="1" applyAlignment="1">
      <alignment/>
      <protection/>
    </xf>
    <xf numFmtId="43" fontId="6" fillId="0" borderId="0" xfId="15" applyFont="1" applyFill="1" applyAlignment="1">
      <alignment horizontal="center" vertical="center"/>
    </xf>
    <xf numFmtId="174" fontId="7" fillId="0" borderId="0" xfId="19" applyNumberFormat="1" applyFont="1" applyFill="1" applyBorder="1" applyAlignment="1">
      <alignment vertical="top"/>
      <protection/>
    </xf>
    <xf numFmtId="38" fontId="13" fillId="0" borderId="0" xfId="19" applyFont="1" applyFill="1" applyAlignment="1">
      <alignment horizontal="justify" vertical="top" wrapText="1"/>
      <protection/>
    </xf>
    <xf numFmtId="38" fontId="11" fillId="0" borderId="0" xfId="19" applyFont="1" applyFill="1" applyAlignment="1">
      <alignment horizontal="justify" wrapText="1"/>
      <protection/>
    </xf>
    <xf numFmtId="43" fontId="6" fillId="0" borderId="2" xfId="15" applyFont="1" applyFill="1" applyBorder="1" applyAlignment="1">
      <alignment horizontal="center"/>
    </xf>
    <xf numFmtId="38" fontId="6" fillId="0" borderId="2" xfId="19" applyFont="1" applyFill="1" applyBorder="1" applyAlignment="1">
      <alignment horizontal="center"/>
      <protection/>
    </xf>
    <xf numFmtId="38" fontId="11" fillId="0" borderId="0" xfId="19" applyFont="1" applyFill="1" applyAlignment="1">
      <alignment wrapText="1"/>
      <protection/>
    </xf>
    <xf numFmtId="38" fontId="17" fillId="0" borderId="0" xfId="19" applyFont="1" applyFill="1" applyAlignment="1">
      <alignment horizontal="justify" wrapText="1"/>
      <protection/>
    </xf>
    <xf numFmtId="38" fontId="7" fillId="0" borderId="0" xfId="19" applyFont="1" applyFill="1" applyAlignment="1">
      <alignment horizontal="justify" vertical="center" wrapText="1"/>
      <protection/>
    </xf>
    <xf numFmtId="38" fontId="7" fillId="0" borderId="0" xfId="19" applyFont="1" applyFill="1" applyAlignment="1">
      <alignment horizontal="left" vertical="center" wrapText="1"/>
      <protection/>
    </xf>
    <xf numFmtId="38" fontId="7" fillId="0" borderId="0" xfId="19" applyFont="1" applyFill="1" applyAlignment="1">
      <alignment horizontal="justify" vertical="top" wrapText="1"/>
      <protection/>
    </xf>
    <xf numFmtId="43" fontId="6" fillId="0" borderId="2" xfId="15" applyFont="1" applyFill="1" applyBorder="1" applyAlignment="1">
      <alignment horizontal="center" vertical="center"/>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6" fillId="0" borderId="2" xfId="19" applyFont="1" applyFill="1" applyBorder="1" applyAlignment="1">
      <alignment horizontal="center" vertical="center"/>
      <protection/>
    </xf>
    <xf numFmtId="38" fontId="7" fillId="0" borderId="0" xfId="19" applyFont="1" applyFill="1" applyAlignment="1">
      <alignment vertical="top" wrapText="1"/>
      <protection/>
    </xf>
    <xf numFmtId="38" fontId="9" fillId="0" borderId="0" xfId="19" applyFont="1" applyFill="1" applyAlignment="1">
      <alignment horizontal="left" vertical="top" wrapText="1"/>
      <protection/>
    </xf>
    <xf numFmtId="38" fontId="7" fillId="0" borderId="0" xfId="19" applyFont="1" applyFill="1" applyAlignment="1">
      <alignment horizontal="left" vertical="top" wrapText="1"/>
      <protection/>
    </xf>
  </cellXfs>
  <cellStyles count="11">
    <cellStyle name="Normal" xfId="0"/>
    <cellStyle name="Comma" xfId="15"/>
    <cellStyle name="Comma [0]" xfId="16"/>
    <cellStyle name="Currency" xfId="17"/>
    <cellStyle name="Currency [0]" xfId="18"/>
    <cellStyle name="Custom - Style8" xfId="19"/>
    <cellStyle name="Followed Hyperlink" xfId="20"/>
    <cellStyle name="Hyperlink" xfId="21"/>
    <cellStyle name="Normal - Style1" xfId="22"/>
    <cellStyle name="Normal_KLSE 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udit\My%20Documents\BDO%20Binder\Perduren%20(M)%20Berhad\PMB%20-%202007\Individual%20Companies\Perduren%20'07\PMB%20-%20Extended%20with%20Rental%20+%20CJE%20+%20D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ckup_server\Audit%20Backup\WINDOWS\Desktop\cambodia\2003\WINDOWS\TEMP\profit%20foreca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uditbackup\Audit%20Backup\Program%20Files\CaseWare\Data\MUS2004\MPC%20M1%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x%20common%2007\staff%20folder\TYC\Tax%20Comp\Bonia%20group\CB%20Franchising\Ya2002\Movement%20of%20franchise%20fee%20incom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x%20common%2007\MY%20DOCUMENTS\My%20Documents\Focu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x%20common%2007\staff%20folder\Conspec%20Builders%20(M)%20-%2031Dec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x%20common%2007\staff%20folder\HONTAR%20HOLDINGS-GLTB-PLSB-2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De%20Ma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5|1|1"/>
      <sheetName val="A5|1|2"/>
      <sheetName val="RJE"/>
      <sheetName val="CJE"/>
      <sheetName val="AJE"/>
      <sheetName val="CFS'07"/>
      <sheetName val="BS"/>
      <sheetName val="IS"/>
      <sheetName val="DetIS"/>
      <sheetName val="Lead"/>
      <sheetName val="Lar"/>
      <sheetName val="L2"/>
      <sheetName val="L3"/>
      <sheetName val="L3|1"/>
      <sheetName val="L3|2"/>
      <sheetName val="L4"/>
      <sheetName val="L5"/>
      <sheetName val="L6"/>
      <sheetName val="L7"/>
      <sheetName val="L7|1"/>
      <sheetName val="C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t cash inflow"/>
      <sheetName val="profit forecast"/>
      <sheetName val="profit forecast (2)"/>
      <sheetName val="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 inc-all receipt"/>
      <sheetName val="IIA-Def inc(AWP)"/>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K-F116"/>
      <sheetName val="Sheet1"/>
      <sheetName val="Sheet2"/>
      <sheetName val="Sheet3"/>
      <sheetName val="tcomp 2kcy(Rev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Index"/>
      <sheetName val="Corp Info"/>
      <sheetName val="Dir Rep"/>
      <sheetName val="BS, P&amp;L"/>
      <sheetName val="Stmt of Chg"/>
      <sheetName val="CashFlow"/>
      <sheetName val="Note 1"/>
      <sheetName val="Note 2"/>
      <sheetName val="Note 3-7"/>
      <sheetName val="Dir Stmt"/>
      <sheetName val="Aud Rep"/>
      <sheetName val="DPL"/>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DEBTORS-CREDITORS"/>
      <sheetName val="ESTIMATE TAX -INCOME YEAR 2001"/>
      <sheetName val="ESTIMATE TAX-INCOME 2000"/>
      <sheetName val="PHSB-PL-BS"/>
      <sheetName val="PHSB-GL-TB"/>
      <sheetName val="FIXED ASSETS"/>
      <sheetName val="PAGE 8-INVESTMENT 11"/>
      <sheetName val="PAGE 7-EXCEPTIONAL ITEM 10"/>
      <sheetName val="NOTE TO AUDIT PURPOSES"/>
      <sheetName val="AMT OWING TO DIRECTOR"/>
      <sheetName val="Current"/>
      <sheetName val="XL4Poppy"/>
      <sheetName val="XL4Poppy (2)"/>
      <sheetName val="COVER"/>
      <sheetName val="NOTES TO ACCOUNT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p"/>
      <sheetName val="ca-ctr trsf"/>
      <sheetName val="ca"/>
      <sheetName val="DISP"/>
      <sheetName val="Note2"/>
      <sheetName val="Note 1"/>
      <sheetName val="Tax com."/>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E217"/>
  <sheetViews>
    <sheetView zoomScaleSheetLayoutView="100" workbookViewId="0" topLeftCell="A34">
      <selection activeCell="C47" sqref="C47"/>
    </sheetView>
  </sheetViews>
  <sheetFormatPr defaultColWidth="9.140625" defaultRowHeight="13.5" customHeight="1"/>
  <cols>
    <col min="1" max="1" width="1.7109375" style="3" customWidth="1"/>
    <col min="2" max="2" width="57.140625" style="4" customWidth="1"/>
    <col min="3" max="3" width="18.57421875" style="4" customWidth="1"/>
    <col min="4" max="4" width="19.7109375" style="4" customWidth="1"/>
    <col min="5" max="5" width="1.7109375" style="3" customWidth="1"/>
    <col min="6" max="9" width="9.140625" style="3" customWidth="1"/>
    <col min="10" max="10" width="17.57421875" style="3" customWidth="1"/>
    <col min="11" max="16384" width="9.140625" style="3" customWidth="1"/>
  </cols>
  <sheetData>
    <row r="2" spans="2:3" ht="13.5" customHeight="1">
      <c r="B2" s="5" t="s">
        <v>169</v>
      </c>
      <c r="C2" s="5"/>
    </row>
    <row r="3" spans="2:4" ht="13.5" customHeight="1">
      <c r="B3" s="6" t="s">
        <v>203</v>
      </c>
      <c r="C3" s="6"/>
      <c r="D3" s="7"/>
    </row>
    <row r="4" ht="13.5" customHeight="1">
      <c r="D4" s="8"/>
    </row>
    <row r="5" spans="2:4" ht="13.5" customHeight="1">
      <c r="B5" s="9" t="s">
        <v>170</v>
      </c>
      <c r="C5" s="9"/>
      <c r="D5" s="8"/>
    </row>
    <row r="6" spans="2:4" ht="13.5" customHeight="1">
      <c r="B6" s="9"/>
      <c r="C6" s="9"/>
      <c r="D6" s="8"/>
    </row>
    <row r="7" spans="2:4" s="10" customFormat="1" ht="13.5" customHeight="1">
      <c r="B7" s="11"/>
      <c r="C7" s="92" t="s">
        <v>194</v>
      </c>
      <c r="D7" s="92" t="s">
        <v>195</v>
      </c>
    </row>
    <row r="8" spans="2:4" s="10" customFormat="1" ht="13.5" customHeight="1">
      <c r="B8" s="11"/>
      <c r="C8" s="92" t="s">
        <v>42</v>
      </c>
      <c r="D8" s="92" t="s">
        <v>42</v>
      </c>
    </row>
    <row r="9" spans="2:4" s="10" customFormat="1" ht="13.5" customHeight="1">
      <c r="B9" s="11"/>
      <c r="C9" s="93" t="s">
        <v>204</v>
      </c>
      <c r="D9" s="93" t="s">
        <v>106</v>
      </c>
    </row>
    <row r="10" spans="2:4" s="10" customFormat="1" ht="13.5" customHeight="1">
      <c r="B10" s="11"/>
      <c r="C10" s="92" t="s">
        <v>171</v>
      </c>
      <c r="D10" s="92" t="s">
        <v>171</v>
      </c>
    </row>
    <row r="11" spans="2:4" s="10" customFormat="1" ht="13.5" customHeight="1">
      <c r="B11" s="9" t="s">
        <v>172</v>
      </c>
      <c r="C11" s="9"/>
      <c r="D11" s="9"/>
    </row>
    <row r="12" spans="2:4" s="10" customFormat="1" ht="13.5" customHeight="1">
      <c r="B12" s="9" t="s">
        <v>24</v>
      </c>
      <c r="C12" s="9"/>
      <c r="D12" s="9"/>
    </row>
    <row r="13" spans="2:4" s="10" customFormat="1" ht="13.5" customHeight="1">
      <c r="B13" s="11" t="s">
        <v>123</v>
      </c>
      <c r="C13" s="11">
        <v>293116</v>
      </c>
      <c r="D13" s="11">
        <v>292832</v>
      </c>
    </row>
    <row r="14" spans="2:4" s="10" customFormat="1" ht="13.5" customHeight="1">
      <c r="B14" s="11" t="s">
        <v>173</v>
      </c>
      <c r="C14" s="11">
        <v>13727</v>
      </c>
      <c r="D14" s="11">
        <v>3132</v>
      </c>
    </row>
    <row r="15" spans="2:4" s="10" customFormat="1" ht="13.5" customHeight="1">
      <c r="B15" s="11" t="s">
        <v>191</v>
      </c>
      <c r="C15" s="11">
        <v>2288</v>
      </c>
      <c r="D15" s="11">
        <v>2860</v>
      </c>
    </row>
    <row r="16" spans="2:4" s="10" customFormat="1" ht="8.25" customHeight="1">
      <c r="B16" s="11"/>
      <c r="C16" s="11"/>
      <c r="D16" s="11"/>
    </row>
    <row r="17" spans="2:4" s="10" customFormat="1" ht="13.5" customHeight="1">
      <c r="B17" s="1"/>
      <c r="C17" s="2">
        <f>SUM(C13:C16)</f>
        <v>309131</v>
      </c>
      <c r="D17" s="2">
        <f>SUM(D13:D16)</f>
        <v>298824</v>
      </c>
    </row>
    <row r="18" spans="2:4" s="10" customFormat="1" ht="13.5" customHeight="1">
      <c r="B18" s="9" t="s">
        <v>25</v>
      </c>
      <c r="C18" s="9"/>
      <c r="D18" s="9"/>
    </row>
    <row r="19" spans="2:4" s="10" customFormat="1" ht="13.5" customHeight="1">
      <c r="B19" s="11" t="s">
        <v>72</v>
      </c>
      <c r="C19" s="11">
        <v>8481</v>
      </c>
      <c r="D19" s="11">
        <v>15779</v>
      </c>
    </row>
    <row r="20" spans="2:4" s="10" customFormat="1" ht="13.5" customHeight="1">
      <c r="B20" s="11" t="s">
        <v>174</v>
      </c>
      <c r="C20" s="11">
        <v>3112</v>
      </c>
      <c r="D20" s="11">
        <v>3671</v>
      </c>
    </row>
    <row r="21" spans="2:4" s="10" customFormat="1" ht="6" customHeight="1">
      <c r="B21" s="11"/>
      <c r="C21" s="11"/>
      <c r="D21" s="11"/>
    </row>
    <row r="22" spans="2:4" s="10" customFormat="1" ht="13.5" customHeight="1">
      <c r="B22" s="11"/>
      <c r="C22" s="15">
        <f>SUM(C19:C20)</f>
        <v>11593</v>
      </c>
      <c r="D22" s="15">
        <f>SUM(D19:D20)</f>
        <v>19450</v>
      </c>
    </row>
    <row r="23" spans="2:4" s="10" customFormat="1" ht="13.5" customHeight="1">
      <c r="B23" s="11"/>
      <c r="C23" s="15"/>
      <c r="D23" s="15"/>
    </row>
    <row r="24" spans="2:4" s="10" customFormat="1" ht="16.5" customHeight="1" thickBot="1">
      <c r="B24" s="9" t="s">
        <v>149</v>
      </c>
      <c r="C24" s="16">
        <f>+C22+C17</f>
        <v>320724</v>
      </c>
      <c r="D24" s="16">
        <f>+D22+D17</f>
        <v>318274</v>
      </c>
    </row>
    <row r="25" spans="2:4" s="10" customFormat="1" ht="13.5" customHeight="1" thickTop="1">
      <c r="B25" s="11"/>
      <c r="C25" s="14"/>
      <c r="D25" s="14"/>
    </row>
    <row r="26" spans="2:4" s="10" customFormat="1" ht="13.5" customHeight="1">
      <c r="B26" s="9" t="s">
        <v>175</v>
      </c>
      <c r="C26" s="9"/>
      <c r="D26" s="9"/>
    </row>
    <row r="27" spans="2:4" s="10" customFormat="1" ht="13.5" customHeight="1">
      <c r="B27" s="9" t="s">
        <v>21</v>
      </c>
      <c r="C27" s="9"/>
      <c r="D27" s="9"/>
    </row>
    <row r="28" spans="2:4" s="10" customFormat="1" ht="13.5" customHeight="1">
      <c r="B28" s="11" t="s">
        <v>176</v>
      </c>
      <c r="C28" s="14">
        <v>136208</v>
      </c>
      <c r="D28" s="14">
        <v>136208</v>
      </c>
    </row>
    <row r="29" spans="2:4" s="10" customFormat="1" ht="13.5" customHeight="1">
      <c r="B29" s="11" t="s">
        <v>118</v>
      </c>
      <c r="C29" s="14">
        <v>-1332</v>
      </c>
      <c r="D29" s="14">
        <v>-1332</v>
      </c>
    </row>
    <row r="30" spans="2:4" s="10" customFormat="1" ht="13.5" customHeight="1">
      <c r="B30" s="11" t="s">
        <v>177</v>
      </c>
      <c r="C30" s="18">
        <v>67253</v>
      </c>
      <c r="D30" s="18">
        <v>64193</v>
      </c>
    </row>
    <row r="31" spans="2:4" s="10" customFormat="1" ht="4.5" customHeight="1">
      <c r="B31" s="9"/>
      <c r="C31" s="17"/>
      <c r="D31" s="17"/>
    </row>
    <row r="32" spans="2:4" s="10" customFormat="1" ht="13.5" customHeight="1">
      <c r="B32" s="9" t="s">
        <v>147</v>
      </c>
      <c r="C32" s="2">
        <f>SUM(C28:C31)</f>
        <v>202129</v>
      </c>
      <c r="D32" s="2">
        <f>SUM(D28:D31)</f>
        <v>199069</v>
      </c>
    </row>
    <row r="33" spans="2:4" s="10" customFormat="1" ht="13.5" customHeight="1">
      <c r="B33" s="11"/>
      <c r="C33" s="14"/>
      <c r="D33" s="14"/>
    </row>
    <row r="34" spans="2:4" s="10" customFormat="1" ht="13.5" customHeight="1">
      <c r="B34" s="9" t="s">
        <v>23</v>
      </c>
      <c r="C34" s="14"/>
      <c r="D34" s="14"/>
    </row>
    <row r="35" spans="2:4" s="10" customFormat="1" ht="13.5" customHeight="1">
      <c r="B35" s="11" t="s">
        <v>178</v>
      </c>
      <c r="C35" s="18">
        <v>63938</v>
      </c>
      <c r="D35" s="18">
        <v>74947</v>
      </c>
    </row>
    <row r="36" spans="2:4" s="10" customFormat="1" ht="13.5" customHeight="1">
      <c r="B36" s="11" t="s">
        <v>179</v>
      </c>
      <c r="C36" s="18">
        <v>136</v>
      </c>
      <c r="D36" s="18">
        <v>176</v>
      </c>
    </row>
    <row r="37" spans="2:4" s="10" customFormat="1" ht="13.5" customHeight="1">
      <c r="B37" s="11" t="s">
        <v>120</v>
      </c>
      <c r="C37" s="19">
        <v>5</v>
      </c>
      <c r="D37" s="19">
        <v>62</v>
      </c>
    </row>
    <row r="38" spans="2:4" s="10" customFormat="1" ht="4.5" customHeight="1">
      <c r="B38" s="11"/>
      <c r="C38" s="19"/>
      <c r="D38" s="19"/>
    </row>
    <row r="39" spans="2:4" s="10" customFormat="1" ht="13.5" customHeight="1">
      <c r="B39" s="11"/>
      <c r="C39" s="2">
        <f>SUM(C35:C37)</f>
        <v>64079</v>
      </c>
      <c r="D39" s="2">
        <f>SUM(D35:D37)</f>
        <v>75185</v>
      </c>
    </row>
    <row r="40" spans="2:4" s="10" customFormat="1" ht="13.5" customHeight="1">
      <c r="B40" s="9" t="s">
        <v>22</v>
      </c>
      <c r="C40" s="14"/>
      <c r="D40" s="14"/>
    </row>
    <row r="41" spans="2:4" s="10" customFormat="1" ht="13.5" customHeight="1">
      <c r="B41" s="11" t="s">
        <v>124</v>
      </c>
      <c r="C41" s="14">
        <v>6071</v>
      </c>
      <c r="D41" s="14">
        <v>6216</v>
      </c>
    </row>
    <row r="42" spans="2:4" s="10" customFormat="1" ht="13.5" customHeight="1">
      <c r="B42" s="11" t="s">
        <v>120</v>
      </c>
      <c r="C42" s="14">
        <v>57</v>
      </c>
      <c r="D42" s="14">
        <v>53</v>
      </c>
    </row>
    <row r="43" spans="2:4" s="10" customFormat="1" ht="13.5" customHeight="1">
      <c r="B43" s="11" t="s">
        <v>178</v>
      </c>
      <c r="C43" s="14">
        <v>48064</v>
      </c>
      <c r="D43" s="14">
        <v>37348</v>
      </c>
    </row>
    <row r="44" spans="2:4" s="10" customFormat="1" ht="13.5" customHeight="1">
      <c r="B44" s="11" t="s">
        <v>180</v>
      </c>
      <c r="C44" s="14">
        <v>324</v>
      </c>
      <c r="D44" s="14">
        <v>403</v>
      </c>
    </row>
    <row r="45" spans="2:4" s="10" customFormat="1" ht="6.75" customHeight="1">
      <c r="B45" s="11"/>
      <c r="C45" s="14"/>
      <c r="D45" s="14"/>
    </row>
    <row r="46" spans="2:4" s="10" customFormat="1" ht="13.5" customHeight="1">
      <c r="B46" s="11"/>
      <c r="C46" s="2">
        <f>SUM(C41:C44)</f>
        <v>54516</v>
      </c>
      <c r="D46" s="2">
        <f>SUM(D41:D44)</f>
        <v>44020</v>
      </c>
    </row>
    <row r="47" spans="2:4" s="10" customFormat="1" ht="13.5" customHeight="1">
      <c r="B47" s="11"/>
      <c r="C47" s="15"/>
      <c r="D47" s="15"/>
    </row>
    <row r="48" spans="2:4" s="10" customFormat="1" ht="13.5" customHeight="1">
      <c r="B48" s="9" t="s">
        <v>26</v>
      </c>
      <c r="C48" s="18">
        <f>C39+C46</f>
        <v>118595</v>
      </c>
      <c r="D48" s="18">
        <f>D39+D46</f>
        <v>119205</v>
      </c>
    </row>
    <row r="49" spans="2:4" s="10" customFormat="1" ht="13.5" customHeight="1">
      <c r="B49" s="9"/>
      <c r="C49" s="18"/>
      <c r="D49" s="18"/>
    </row>
    <row r="50" spans="2:4" s="10" customFormat="1" ht="16.5" customHeight="1" thickBot="1">
      <c r="B50" s="9" t="s">
        <v>148</v>
      </c>
      <c r="C50" s="16">
        <f>+C48+C32</f>
        <v>320724</v>
      </c>
      <c r="D50" s="16">
        <f>+D48+D32</f>
        <v>318274</v>
      </c>
    </row>
    <row r="51" spans="2:4" s="10" customFormat="1" ht="13.5" customHeight="1" thickTop="1">
      <c r="B51" s="9"/>
      <c r="C51" s="20"/>
      <c r="D51" s="20"/>
    </row>
    <row r="52" spans="2:4" s="10" customFormat="1" ht="13.5" customHeight="1">
      <c r="B52" s="9"/>
      <c r="C52" s="9"/>
      <c r="D52" s="20"/>
    </row>
    <row r="53" spans="2:4" s="10" customFormat="1" ht="45" customHeight="1">
      <c r="B53" s="122" t="s">
        <v>150</v>
      </c>
      <c r="C53" s="122"/>
      <c r="D53" s="122"/>
    </row>
    <row r="102" ht="48" customHeight="1">
      <c r="C102" s="11"/>
    </row>
    <row r="113" ht="13.5" customHeight="1">
      <c r="C113" s="11"/>
    </row>
    <row r="213" spans="4:5" ht="13.5" customHeight="1">
      <c r="D213" s="116"/>
      <c r="E213" s="118"/>
    </row>
    <row r="217" spans="4:5" ht="13.5" customHeight="1">
      <c r="D217" s="116"/>
      <c r="E217" s="118"/>
    </row>
  </sheetData>
  <mergeCells count="1">
    <mergeCell ref="B53:D53"/>
  </mergeCells>
  <printOptions horizontalCentered="1"/>
  <pageMargins left="0.15748031496062992" right="0" top="0.7480314960629921" bottom="0.7480314960629921" header="0.4724409448818898" footer="0.5118110236220472"/>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2:H283"/>
  <sheetViews>
    <sheetView zoomScaleSheetLayoutView="75" workbookViewId="0" topLeftCell="A52">
      <selection activeCell="L282" sqref="L282"/>
    </sheetView>
  </sheetViews>
  <sheetFormatPr defaultColWidth="9.140625" defaultRowHeight="12.75"/>
  <cols>
    <col min="1" max="1" width="1.7109375" style="4" customWidth="1"/>
    <col min="2" max="2" width="42.57421875" style="4" customWidth="1"/>
    <col min="3" max="3" width="13.140625" style="4" customWidth="1"/>
    <col min="4" max="4" width="16.00390625" style="4" bestFit="1" customWidth="1"/>
    <col min="5" max="5" width="3.421875" style="4" customWidth="1"/>
    <col min="6" max="7" width="15.00390625" style="4" customWidth="1"/>
    <col min="8" max="8" width="1.7109375" style="4" customWidth="1"/>
    <col min="9" max="9" width="10.28125" style="4" customWidth="1"/>
    <col min="10" max="16384" width="9.140625" style="4" customWidth="1"/>
  </cols>
  <sheetData>
    <row r="2" ht="15.75">
      <c r="B2" s="5" t="s">
        <v>169</v>
      </c>
    </row>
    <row r="3" spans="2:7" ht="15.75">
      <c r="B3" s="6" t="str">
        <f>'BS  '!B3</f>
        <v>INTERIM FINANCIAL STATEMENTS FOR THE FOURTH QUARTER ENDED 31 MARCH 2009</v>
      </c>
      <c r="C3" s="21"/>
      <c r="D3" s="21"/>
      <c r="E3" s="21"/>
      <c r="F3" s="21"/>
      <c r="G3" s="21"/>
    </row>
    <row r="4" ht="15.75">
      <c r="B4" s="5"/>
    </row>
    <row r="5" ht="15.75">
      <c r="B5" s="5" t="s">
        <v>128</v>
      </c>
    </row>
    <row r="6" spans="4:7" ht="15.75">
      <c r="D6" s="22"/>
      <c r="F6" s="22"/>
      <c r="G6" s="22"/>
    </row>
    <row r="7" spans="3:7" ht="15">
      <c r="C7" s="123" t="s">
        <v>182</v>
      </c>
      <c r="D7" s="123"/>
      <c r="E7" s="23"/>
      <c r="F7" s="124" t="s">
        <v>113</v>
      </c>
      <c r="G7" s="124"/>
    </row>
    <row r="8" spans="3:7" ht="15">
      <c r="C8" s="13" t="s">
        <v>192</v>
      </c>
      <c r="D8" s="13" t="s">
        <v>106</v>
      </c>
      <c r="E8" s="23"/>
      <c r="F8" s="13" t="s">
        <v>192</v>
      </c>
      <c r="G8" s="13" t="s">
        <v>106</v>
      </c>
    </row>
    <row r="9" spans="3:7" ht="15">
      <c r="C9" s="12" t="s">
        <v>171</v>
      </c>
      <c r="D9" s="12" t="s">
        <v>171</v>
      </c>
      <c r="E9" s="23"/>
      <c r="F9" s="12" t="s">
        <v>171</v>
      </c>
      <c r="G9" s="12" t="s">
        <v>171</v>
      </c>
    </row>
    <row r="10" spans="2:7" ht="6.75" customHeight="1">
      <c r="B10" s="9"/>
      <c r="C10" s="24"/>
      <c r="D10" s="11"/>
      <c r="E10" s="11"/>
      <c r="F10" s="11"/>
      <c r="G10" s="11"/>
    </row>
    <row r="11" spans="2:7" ht="15">
      <c r="B11" s="11" t="s">
        <v>144</v>
      </c>
      <c r="C11" s="14">
        <v>5681</v>
      </c>
      <c r="D11" s="14">
        <v>6130</v>
      </c>
      <c r="E11" s="14"/>
      <c r="F11" s="14">
        <v>24089</v>
      </c>
      <c r="G11" s="14">
        <v>21861</v>
      </c>
    </row>
    <row r="12" spans="2:7" ht="15">
      <c r="B12" s="11" t="s">
        <v>164</v>
      </c>
      <c r="C12" s="17">
        <v>-1862</v>
      </c>
      <c r="D12" s="17">
        <v>-1821</v>
      </c>
      <c r="E12" s="14"/>
      <c r="F12" s="17">
        <v>-7178</v>
      </c>
      <c r="G12" s="17">
        <v>-5560</v>
      </c>
    </row>
    <row r="13" spans="2:7" ht="15">
      <c r="B13" s="11" t="s">
        <v>165</v>
      </c>
      <c r="C13" s="14">
        <f>SUM(C11:C12)</f>
        <v>3819</v>
      </c>
      <c r="D13" s="14">
        <f>SUM(D11:D12)</f>
        <v>4309</v>
      </c>
      <c r="E13" s="18"/>
      <c r="F13" s="14">
        <f>SUM(F11:F12)</f>
        <v>16911</v>
      </c>
      <c r="G13" s="14">
        <f>SUM(G11:G12)</f>
        <v>16301</v>
      </c>
    </row>
    <row r="14" spans="2:7" ht="15">
      <c r="B14" s="11"/>
      <c r="C14" s="25"/>
      <c r="D14" s="14"/>
      <c r="E14" s="18"/>
      <c r="F14" s="25"/>
      <c r="G14" s="14"/>
    </row>
    <row r="15" spans="2:7" ht="15">
      <c r="B15" s="11" t="s">
        <v>183</v>
      </c>
      <c r="C15" s="14">
        <v>113</v>
      </c>
      <c r="D15" s="14">
        <v>730</v>
      </c>
      <c r="E15" s="18"/>
      <c r="F15" s="14">
        <v>401</v>
      </c>
      <c r="G15" s="14">
        <v>19790</v>
      </c>
    </row>
    <row r="16" spans="2:7" ht="15">
      <c r="B16" s="11" t="s">
        <v>61</v>
      </c>
      <c r="C16" s="14">
        <v>-733</v>
      </c>
      <c r="D16" s="14">
        <v>-1792</v>
      </c>
      <c r="E16" s="18"/>
      <c r="F16" s="14">
        <v>-5109</v>
      </c>
      <c r="G16" s="14">
        <v>-5320</v>
      </c>
    </row>
    <row r="17" spans="2:7" ht="15">
      <c r="B17" s="11" t="s">
        <v>166</v>
      </c>
      <c r="C17" s="17">
        <v>-1831</v>
      </c>
      <c r="D17" s="17">
        <v>-1960</v>
      </c>
      <c r="E17" s="18"/>
      <c r="F17" s="17">
        <v>-7497</v>
      </c>
      <c r="G17" s="17">
        <v>-6394</v>
      </c>
    </row>
    <row r="18" spans="2:7" ht="15" customHeight="1">
      <c r="B18" s="11" t="s">
        <v>40</v>
      </c>
      <c r="C18" s="14">
        <f>SUM(C13:C17)</f>
        <v>1368</v>
      </c>
      <c r="D18" s="14">
        <f>SUM(D13:D17)</f>
        <v>1287</v>
      </c>
      <c r="E18" s="18"/>
      <c r="F18" s="14">
        <f>SUM(F13:F17)</f>
        <v>4706</v>
      </c>
      <c r="G18" s="14">
        <f>SUM(G13:G17)</f>
        <v>24377</v>
      </c>
    </row>
    <row r="19" spans="2:7" ht="15" customHeight="1">
      <c r="B19" s="11"/>
      <c r="C19" s="14"/>
      <c r="D19" s="14"/>
      <c r="E19" s="18"/>
      <c r="F19" s="14"/>
      <c r="G19" s="14"/>
    </row>
    <row r="20" spans="2:7" ht="15">
      <c r="B20" s="11"/>
      <c r="C20" s="25"/>
      <c r="D20" s="14"/>
      <c r="E20" s="18"/>
      <c r="F20" s="25"/>
      <c r="G20" s="14"/>
    </row>
    <row r="21" spans="2:7" ht="15">
      <c r="B21" s="11" t="s">
        <v>184</v>
      </c>
      <c r="C21" s="14">
        <v>-295</v>
      </c>
      <c r="D21" s="14">
        <v>-466</v>
      </c>
      <c r="E21" s="18"/>
      <c r="F21" s="14">
        <v>-1646</v>
      </c>
      <c r="G21" s="14">
        <v>-1989</v>
      </c>
    </row>
    <row r="22" spans="2:7" ht="7.5" customHeight="1">
      <c r="B22" s="11"/>
      <c r="C22" s="14"/>
      <c r="D22" s="14"/>
      <c r="E22" s="18"/>
      <c r="F22" s="14"/>
      <c r="G22" s="14"/>
    </row>
    <row r="23" spans="2:7" ht="16.5" thickBot="1">
      <c r="B23" s="9" t="s">
        <v>224</v>
      </c>
      <c r="C23" s="30">
        <f>SUM(C18:C21)</f>
        <v>1073</v>
      </c>
      <c r="D23" s="30">
        <f>SUM(D18:D21)</f>
        <v>821</v>
      </c>
      <c r="E23" s="18"/>
      <c r="F23" s="30">
        <f>SUM(F18:F21)</f>
        <v>3060</v>
      </c>
      <c r="G23" s="30">
        <f>SUM(G18:G21)</f>
        <v>22388</v>
      </c>
    </row>
    <row r="24" spans="2:7" ht="16.5" thickTop="1">
      <c r="B24" s="9"/>
      <c r="C24" s="25"/>
      <c r="D24" s="14"/>
      <c r="E24" s="18"/>
      <c r="F24" s="25"/>
      <c r="G24" s="14"/>
    </row>
    <row r="25" spans="2:7" ht="15">
      <c r="B25" s="11"/>
      <c r="C25" s="25"/>
      <c r="D25" s="14"/>
      <c r="E25" s="18"/>
      <c r="F25" s="25"/>
      <c r="G25" s="14"/>
    </row>
    <row r="26" spans="2:7" ht="15">
      <c r="B26" s="11" t="s">
        <v>145</v>
      </c>
      <c r="C26" s="25"/>
      <c r="D26" s="14"/>
      <c r="E26" s="18"/>
      <c r="F26" s="25"/>
      <c r="G26" s="14"/>
    </row>
    <row r="27" spans="2:7" ht="15">
      <c r="B27" s="11" t="s">
        <v>146</v>
      </c>
      <c r="C27" s="14">
        <v>1073</v>
      </c>
      <c r="D27" s="14">
        <v>821</v>
      </c>
      <c r="E27" s="14"/>
      <c r="F27" s="14">
        <v>3060</v>
      </c>
      <c r="G27" s="14">
        <v>22388</v>
      </c>
    </row>
    <row r="28" spans="2:7" ht="12.75" customHeight="1">
      <c r="B28" s="11"/>
      <c r="C28" s="14"/>
      <c r="D28" s="14"/>
      <c r="E28" s="14"/>
      <c r="F28" s="14"/>
      <c r="G28" s="14"/>
    </row>
    <row r="29" spans="2:7" ht="15">
      <c r="B29" s="11" t="s">
        <v>163</v>
      </c>
      <c r="C29" s="14">
        <v>0</v>
      </c>
      <c r="D29" s="14">
        <v>0</v>
      </c>
      <c r="E29" s="14"/>
      <c r="F29" s="14">
        <v>0</v>
      </c>
      <c r="G29" s="14">
        <v>0</v>
      </c>
    </row>
    <row r="30" spans="2:7" ht="15.75" thickBot="1">
      <c r="B30" s="11"/>
      <c r="C30" s="31">
        <f>SUM(C27:C29)</f>
        <v>1073</v>
      </c>
      <c r="D30" s="31">
        <f>SUM(D27:D29)</f>
        <v>821</v>
      </c>
      <c r="E30" s="14"/>
      <c r="F30" s="31">
        <f>SUM(F27:F29)</f>
        <v>3060</v>
      </c>
      <c r="G30" s="31">
        <f>SUM(G27:G29)</f>
        <v>22388</v>
      </c>
    </row>
    <row r="31" spans="2:7" ht="15">
      <c r="B31" s="11"/>
      <c r="C31" s="14"/>
      <c r="D31" s="14"/>
      <c r="E31" s="14"/>
      <c r="F31" s="14"/>
      <c r="G31" s="14"/>
    </row>
    <row r="32" spans="2:7" ht="15.75">
      <c r="B32" s="9" t="s">
        <v>225</v>
      </c>
      <c r="C32" s="14"/>
      <c r="D32" s="14"/>
      <c r="E32" s="14"/>
      <c r="F32" s="14"/>
      <c r="G32" s="14"/>
    </row>
    <row r="33" spans="2:7" ht="15.75">
      <c r="B33" s="9" t="s">
        <v>151</v>
      </c>
      <c r="C33" s="14"/>
      <c r="D33" s="14"/>
      <c r="E33" s="14"/>
      <c r="F33" s="14"/>
      <c r="G33" s="14"/>
    </row>
    <row r="34" spans="3:7" ht="15">
      <c r="C34" s="14"/>
      <c r="D34" s="14"/>
      <c r="E34" s="14"/>
      <c r="F34" s="14"/>
      <c r="G34" s="14"/>
    </row>
    <row r="35" spans="2:7" ht="15.75" thickBot="1">
      <c r="B35" s="99" t="s">
        <v>226</v>
      </c>
      <c r="C35" s="101">
        <v>0.8</v>
      </c>
      <c r="D35" s="101">
        <v>0.61</v>
      </c>
      <c r="E35" s="14"/>
      <c r="F35" s="101">
        <v>2.27</v>
      </c>
      <c r="G35" s="101">
        <v>16.6</v>
      </c>
    </row>
    <row r="36" spans="2:8" ht="15.75" thickTop="1">
      <c r="B36" s="97"/>
      <c r="C36" s="98"/>
      <c r="D36" s="98"/>
      <c r="E36" s="18"/>
      <c r="F36" s="98"/>
      <c r="G36" s="98"/>
      <c r="H36" s="45"/>
    </row>
    <row r="37" spans="2:7" ht="15">
      <c r="B37" s="11"/>
      <c r="C37" s="14"/>
      <c r="D37" s="14"/>
      <c r="E37" s="14"/>
      <c r="F37" s="14"/>
      <c r="G37" s="14"/>
    </row>
    <row r="38" spans="2:7" ht="15.75" thickBot="1">
      <c r="B38" s="100" t="s">
        <v>227</v>
      </c>
      <c r="C38" s="34" t="s">
        <v>117</v>
      </c>
      <c r="D38" s="34" t="s">
        <v>117</v>
      </c>
      <c r="E38" s="33"/>
      <c r="F38" s="34" t="s">
        <v>117</v>
      </c>
      <c r="G38" s="34" t="s">
        <v>117</v>
      </c>
    </row>
    <row r="39" spans="2:7" ht="15.75" thickTop="1">
      <c r="B39" s="33"/>
      <c r="C39" s="35"/>
      <c r="D39" s="35"/>
      <c r="E39" s="33"/>
      <c r="F39" s="35"/>
      <c r="G39" s="35"/>
    </row>
    <row r="40" spans="2:7" ht="15">
      <c r="B40" s="33"/>
      <c r="C40" s="35"/>
      <c r="D40" s="35"/>
      <c r="E40" s="33"/>
      <c r="F40" s="35"/>
      <c r="G40" s="35"/>
    </row>
    <row r="41" spans="2:7" ht="15">
      <c r="B41" s="33"/>
      <c r="C41" s="35"/>
      <c r="D41" s="35"/>
      <c r="E41" s="33"/>
      <c r="F41" s="35"/>
      <c r="G41" s="35"/>
    </row>
    <row r="42" spans="2:7" ht="45" customHeight="1">
      <c r="B42" s="122" t="s">
        <v>158</v>
      </c>
      <c r="C42" s="122"/>
      <c r="D42" s="122"/>
      <c r="E42" s="122"/>
      <c r="F42" s="122"/>
      <c r="G42" s="122"/>
    </row>
    <row r="101" ht="48" customHeight="1">
      <c r="C101" s="11"/>
    </row>
    <row r="113" ht="15">
      <c r="C113" s="11"/>
    </row>
    <row r="172" ht="15">
      <c r="H172" s="4">
        <v>18805</v>
      </c>
    </row>
    <row r="173" ht="15">
      <c r="H173" s="4">
        <v>92419</v>
      </c>
    </row>
    <row r="213" spans="4:5" ht="15">
      <c r="D213" s="116"/>
      <c r="E213" s="116"/>
    </row>
    <row r="217" spans="4:5" ht="15">
      <c r="D217" s="116"/>
      <c r="E217" s="116"/>
    </row>
    <row r="220" ht="15">
      <c r="H220" s="4">
        <v>17.06</v>
      </c>
    </row>
    <row r="246" ht="19.5" customHeight="1"/>
    <row r="247" ht="18" customHeight="1"/>
    <row r="283" ht="15">
      <c r="H283" s="4">
        <v>1368</v>
      </c>
    </row>
  </sheetData>
  <mergeCells count="3">
    <mergeCell ref="B42:G42"/>
    <mergeCell ref="C7:D7"/>
    <mergeCell ref="F7:G7"/>
  </mergeCells>
  <printOptions horizontalCentered="1"/>
  <pageMargins left="0.5" right="0.5" top="0.75" bottom="0.75" header="0.5" footer="0.5"/>
  <pageSetup fitToHeight="1" fitToWidth="1" horizontalDpi="600" verticalDpi="600" orientation="portrait" paperSize="9" scale="8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L225"/>
  <sheetViews>
    <sheetView zoomScale="75" zoomScaleNormal="75" zoomScaleSheetLayoutView="80" workbookViewId="0" topLeftCell="A11">
      <selection activeCell="C115" sqref="C115"/>
    </sheetView>
  </sheetViews>
  <sheetFormatPr defaultColWidth="9.140625" defaultRowHeight="15" customHeight="1"/>
  <cols>
    <col min="1" max="1" width="1.7109375" style="11" customWidth="1"/>
    <col min="2" max="2" width="35.140625" style="11" customWidth="1"/>
    <col min="3" max="5" width="10.7109375" style="11" customWidth="1"/>
    <col min="6" max="6" width="0.85546875" style="11" customWidth="1"/>
    <col min="7" max="7" width="9.8515625" style="11" customWidth="1"/>
    <col min="8" max="8" width="15.7109375" style="11" customWidth="1"/>
    <col min="9" max="9" width="13.8515625" style="11" customWidth="1"/>
    <col min="10" max="10" width="10.28125" style="11" bestFit="1" customWidth="1"/>
    <col min="11" max="11" width="12.00390625" style="11" customWidth="1"/>
    <col min="12" max="12" width="17.57421875" style="11" customWidth="1"/>
    <col min="13" max="13" width="1.7109375" style="11" customWidth="1"/>
    <col min="14" max="16384" width="9.140625" style="11" customWidth="1"/>
  </cols>
  <sheetData>
    <row r="2" ht="15" customHeight="1">
      <c r="B2" s="5" t="s">
        <v>169</v>
      </c>
    </row>
    <row r="3" spans="2:12" ht="15" customHeight="1">
      <c r="B3" s="6" t="str">
        <f>'IS'!B3</f>
        <v>INTERIM FINANCIAL STATEMENTS FOR THE FOURTH QUARTER ENDED 31 MARCH 2009</v>
      </c>
      <c r="C3" s="36"/>
      <c r="D3" s="36"/>
      <c r="E3" s="36"/>
      <c r="F3" s="36"/>
      <c r="G3" s="36"/>
      <c r="H3" s="36"/>
      <c r="I3" s="36"/>
      <c r="J3" s="36"/>
      <c r="K3" s="36"/>
      <c r="L3" s="97"/>
    </row>
    <row r="4" ht="15" customHeight="1">
      <c r="B4" s="9"/>
    </row>
    <row r="5" ht="15" customHeight="1">
      <c r="B5" s="9" t="s">
        <v>63</v>
      </c>
    </row>
    <row r="7" spans="3:12" ht="15" customHeight="1">
      <c r="C7" s="124" t="s">
        <v>142</v>
      </c>
      <c r="D7" s="124"/>
      <c r="E7" s="124"/>
      <c r="F7" s="37"/>
      <c r="G7" s="124" t="s">
        <v>143</v>
      </c>
      <c r="H7" s="124"/>
      <c r="I7" s="102"/>
      <c r="J7" s="102"/>
      <c r="K7" s="23"/>
      <c r="L7" s="23"/>
    </row>
    <row r="8" spans="3:12" s="38" customFormat="1" ht="66" customHeight="1">
      <c r="C8" s="103" t="s">
        <v>111</v>
      </c>
      <c r="D8" s="103" t="s">
        <v>62</v>
      </c>
      <c r="E8" s="103" t="s">
        <v>168</v>
      </c>
      <c r="F8" s="40"/>
      <c r="G8" s="40" t="s">
        <v>66</v>
      </c>
      <c r="H8" s="103" t="s">
        <v>187</v>
      </c>
      <c r="I8" s="103" t="s">
        <v>162</v>
      </c>
      <c r="J8" s="103" t="s">
        <v>160</v>
      </c>
      <c r="K8" s="103" t="s">
        <v>147</v>
      </c>
      <c r="L8" s="39"/>
    </row>
    <row r="9" spans="3:12" s="94" customFormat="1" ht="15" customHeight="1">
      <c r="C9" s="103" t="s">
        <v>171</v>
      </c>
      <c r="D9" s="103" t="s">
        <v>171</v>
      </c>
      <c r="E9" s="103" t="s">
        <v>171</v>
      </c>
      <c r="F9" s="103"/>
      <c r="G9" s="103" t="s">
        <v>171</v>
      </c>
      <c r="H9" s="103" t="s">
        <v>171</v>
      </c>
      <c r="I9" s="103" t="s">
        <v>171</v>
      </c>
      <c r="J9" s="103" t="s">
        <v>171</v>
      </c>
      <c r="K9" s="103" t="s">
        <v>171</v>
      </c>
      <c r="L9" s="103"/>
    </row>
    <row r="11" ht="15" customHeight="1">
      <c r="B11" s="9" t="s">
        <v>88</v>
      </c>
    </row>
    <row r="13" spans="2:12" ht="15" customHeight="1">
      <c r="B13" s="11" t="s">
        <v>159</v>
      </c>
      <c r="C13" s="18">
        <v>136208</v>
      </c>
      <c r="D13" s="18">
        <v>8541</v>
      </c>
      <c r="E13" s="18">
        <v>275</v>
      </c>
      <c r="F13" s="18"/>
      <c r="G13" s="18">
        <v>-1332</v>
      </c>
      <c r="H13" s="18">
        <v>55377</v>
      </c>
      <c r="I13" s="18">
        <f>SUM(C13:H13)</f>
        <v>199069</v>
      </c>
      <c r="J13" s="18">
        <v>0</v>
      </c>
      <c r="K13" s="18">
        <f>SUM(I13:J13)</f>
        <v>199069</v>
      </c>
      <c r="L13" s="18"/>
    </row>
    <row r="14" spans="3:12" ht="15" customHeight="1">
      <c r="C14" s="18"/>
      <c r="D14" s="18"/>
      <c r="E14" s="18"/>
      <c r="F14" s="18"/>
      <c r="G14" s="18"/>
      <c r="H14" s="18"/>
      <c r="I14" s="18"/>
      <c r="J14" s="18"/>
      <c r="K14" s="18"/>
      <c r="L14" s="18"/>
    </row>
    <row r="15" spans="2:12" ht="15" customHeight="1">
      <c r="B15" s="11" t="s">
        <v>119</v>
      </c>
      <c r="C15" s="14">
        <v>0</v>
      </c>
      <c r="D15" s="14">
        <v>0</v>
      </c>
      <c r="E15" s="14">
        <v>0</v>
      </c>
      <c r="F15" s="14"/>
      <c r="G15" s="14">
        <v>0</v>
      </c>
      <c r="H15" s="14">
        <f>'IS'!F30</f>
        <v>3060</v>
      </c>
      <c r="I15" s="18">
        <f>SUM(C15:H15)</f>
        <v>3060</v>
      </c>
      <c r="J15" s="18">
        <v>0</v>
      </c>
      <c r="K15" s="18">
        <f>SUM(I15:J15)</f>
        <v>3060</v>
      </c>
      <c r="L15" s="18"/>
    </row>
    <row r="16" spans="3:12" ht="15" customHeight="1">
      <c r="C16" s="14"/>
      <c r="D16" s="14">
        <v>-1092</v>
      </c>
      <c r="E16" s="14"/>
      <c r="F16" s="14"/>
      <c r="G16" s="14">
        <v>-2917</v>
      </c>
      <c r="H16" s="14"/>
      <c r="I16" s="14"/>
      <c r="J16" s="14"/>
      <c r="K16" s="14"/>
      <c r="L16" s="14"/>
    </row>
    <row r="17" spans="2:12" ht="15" customHeight="1" thickBot="1">
      <c r="B17" s="11" t="s">
        <v>90</v>
      </c>
      <c r="C17" s="31">
        <f aca="true" t="shared" si="0" ref="C17:K17">SUM(C13:C16)</f>
        <v>136208</v>
      </c>
      <c r="D17" s="31">
        <f t="shared" si="0"/>
        <v>7449</v>
      </c>
      <c r="E17" s="31">
        <f t="shared" si="0"/>
        <v>275</v>
      </c>
      <c r="F17" s="31">
        <f t="shared" si="0"/>
        <v>0</v>
      </c>
      <c r="G17" s="31">
        <f t="shared" si="0"/>
        <v>-4249</v>
      </c>
      <c r="H17" s="31">
        <f t="shared" si="0"/>
        <v>58437</v>
      </c>
      <c r="I17" s="31">
        <f t="shared" si="0"/>
        <v>202129</v>
      </c>
      <c r="J17" s="31">
        <f t="shared" si="0"/>
        <v>0</v>
      </c>
      <c r="K17" s="31">
        <f t="shared" si="0"/>
        <v>202129</v>
      </c>
      <c r="L17" s="18"/>
    </row>
    <row r="18" spans="3:12" ht="15" customHeight="1">
      <c r="C18" s="14"/>
      <c r="D18" s="14"/>
      <c r="E18" s="14"/>
      <c r="F18" s="14"/>
      <c r="G18" s="14"/>
      <c r="H18" s="14"/>
      <c r="I18" s="14"/>
      <c r="J18" s="14"/>
      <c r="K18" s="14"/>
      <c r="L18" s="14"/>
    </row>
    <row r="19" ht="15" customHeight="1">
      <c r="B19" s="9" t="s">
        <v>89</v>
      </c>
    </row>
    <row r="21" spans="2:12" ht="15" customHeight="1">
      <c r="B21" s="11" t="s">
        <v>64</v>
      </c>
      <c r="C21" s="18">
        <v>136208</v>
      </c>
      <c r="D21" s="18">
        <v>8541</v>
      </c>
      <c r="E21" s="18">
        <v>275</v>
      </c>
      <c r="F21" s="18"/>
      <c r="G21" s="18">
        <v>0</v>
      </c>
      <c r="H21" s="18">
        <v>32989</v>
      </c>
      <c r="I21" s="18">
        <f>SUM(C21:H21)</f>
        <v>178013</v>
      </c>
      <c r="J21" s="18">
        <v>0</v>
      </c>
      <c r="K21" s="18">
        <f>SUM(I21:J21)</f>
        <v>178013</v>
      </c>
      <c r="L21" s="18"/>
    </row>
    <row r="22" spans="3:12" ht="15" customHeight="1">
      <c r="C22" s="18"/>
      <c r="D22" s="18"/>
      <c r="E22" s="18"/>
      <c r="F22" s="18"/>
      <c r="G22" s="18"/>
      <c r="H22" s="18"/>
      <c r="I22" s="18"/>
      <c r="J22" s="18"/>
      <c r="K22" s="18"/>
      <c r="L22" s="18"/>
    </row>
    <row r="23" spans="3:12" ht="15" customHeight="1">
      <c r="C23" s="14"/>
      <c r="D23" s="14"/>
      <c r="E23" s="14"/>
      <c r="F23" s="14"/>
      <c r="G23" s="14"/>
      <c r="H23" s="14"/>
      <c r="I23" s="18"/>
      <c r="J23" s="18"/>
      <c r="K23" s="18"/>
      <c r="L23" s="18"/>
    </row>
    <row r="24" spans="2:12" ht="15" customHeight="1">
      <c r="B24" s="11" t="s">
        <v>119</v>
      </c>
      <c r="C24" s="14">
        <v>0</v>
      </c>
      <c r="D24" s="14">
        <v>0</v>
      </c>
      <c r="E24" s="14">
        <v>0</v>
      </c>
      <c r="F24" s="14"/>
      <c r="G24" s="14"/>
      <c r="H24" s="14">
        <v>22388</v>
      </c>
      <c r="I24" s="18">
        <f>SUM(C24:H24)</f>
        <v>22388</v>
      </c>
      <c r="J24" s="18">
        <v>0</v>
      </c>
      <c r="K24" s="18">
        <f>SUM(I24:J24)</f>
        <v>22388</v>
      </c>
      <c r="L24" s="18"/>
    </row>
    <row r="25" spans="3:12" ht="15" customHeight="1">
      <c r="C25" s="14"/>
      <c r="D25" s="14"/>
      <c r="E25" s="14"/>
      <c r="F25" s="14"/>
      <c r="G25" s="14"/>
      <c r="H25" s="14"/>
      <c r="I25" s="18"/>
      <c r="J25" s="18"/>
      <c r="K25" s="18"/>
      <c r="L25" s="18"/>
    </row>
    <row r="26" spans="2:12" ht="15" customHeight="1">
      <c r="B26" s="11" t="s">
        <v>127</v>
      </c>
      <c r="C26" s="14">
        <v>0</v>
      </c>
      <c r="D26" s="14">
        <v>0</v>
      </c>
      <c r="E26" s="14">
        <v>0</v>
      </c>
      <c r="F26" s="14"/>
      <c r="G26" s="14">
        <v>-1332</v>
      </c>
      <c r="H26" s="14">
        <v>0</v>
      </c>
      <c r="I26" s="18">
        <f>SUM(C26:H26)</f>
        <v>-1332</v>
      </c>
      <c r="J26" s="18">
        <v>0</v>
      </c>
      <c r="K26" s="18">
        <f>SUM(I26:J26)</f>
        <v>-1332</v>
      </c>
      <c r="L26" s="18"/>
    </row>
    <row r="27" spans="3:12" ht="15" customHeight="1">
      <c r="C27" s="14"/>
      <c r="D27" s="14"/>
      <c r="E27" s="14"/>
      <c r="F27" s="14"/>
      <c r="G27" s="14"/>
      <c r="H27" s="14"/>
      <c r="I27" s="18"/>
      <c r="J27" s="18"/>
      <c r="K27" s="18"/>
      <c r="L27" s="18"/>
    </row>
    <row r="28" spans="2:12" ht="15" customHeight="1">
      <c r="B28" s="11" t="s">
        <v>206</v>
      </c>
      <c r="C28" s="14">
        <v>0</v>
      </c>
      <c r="D28" s="14">
        <v>0</v>
      </c>
      <c r="E28" s="14">
        <v>0</v>
      </c>
      <c r="F28" s="14"/>
      <c r="G28" s="14">
        <v>0</v>
      </c>
      <c r="H28" s="14">
        <v>0</v>
      </c>
      <c r="I28" s="18">
        <f>SUM(C28:H28)</f>
        <v>0</v>
      </c>
      <c r="J28" s="18">
        <v>125</v>
      </c>
      <c r="K28" s="18">
        <f>SUM(I28:J28)</f>
        <v>125</v>
      </c>
      <c r="L28" s="18"/>
    </row>
    <row r="29" spans="3:12" ht="15" customHeight="1">
      <c r="C29" s="14"/>
      <c r="D29" s="14"/>
      <c r="E29" s="14"/>
      <c r="F29" s="14"/>
      <c r="G29" s="14"/>
      <c r="H29" s="14"/>
      <c r="I29" s="18"/>
      <c r="J29" s="18"/>
      <c r="K29" s="18"/>
      <c r="L29" s="18"/>
    </row>
    <row r="30" spans="2:12" ht="15" customHeight="1">
      <c r="B30" s="11" t="s">
        <v>205</v>
      </c>
      <c r="C30" s="14">
        <v>0</v>
      </c>
      <c r="D30" s="14">
        <v>0</v>
      </c>
      <c r="E30" s="14">
        <v>0</v>
      </c>
      <c r="F30" s="14"/>
      <c r="G30" s="14">
        <v>0</v>
      </c>
      <c r="H30" s="14">
        <v>0</v>
      </c>
      <c r="I30" s="18">
        <v>0</v>
      </c>
      <c r="J30" s="18">
        <v>-125</v>
      </c>
      <c r="K30" s="18">
        <f>SUM(C30:J30)</f>
        <v>-125</v>
      </c>
      <c r="L30" s="18"/>
    </row>
    <row r="31" spans="3:12" ht="15" customHeight="1">
      <c r="C31" s="14"/>
      <c r="D31" s="14"/>
      <c r="E31" s="14"/>
      <c r="F31" s="14"/>
      <c r="G31" s="14"/>
      <c r="H31" s="14"/>
      <c r="I31" s="18"/>
      <c r="J31" s="18"/>
      <c r="K31" s="18"/>
      <c r="L31" s="18"/>
    </row>
    <row r="32" spans="2:12" ht="15" customHeight="1" thickBot="1">
      <c r="B32" s="11" t="s">
        <v>91</v>
      </c>
      <c r="C32" s="31">
        <f>SUM(C21:C30)</f>
        <v>136208</v>
      </c>
      <c r="D32" s="31">
        <f aca="true" t="shared" si="1" ref="D32:K32">SUM(D21:D30)</f>
        <v>8541</v>
      </c>
      <c r="E32" s="31">
        <f t="shared" si="1"/>
        <v>275</v>
      </c>
      <c r="F32" s="31">
        <f t="shared" si="1"/>
        <v>0</v>
      </c>
      <c r="G32" s="31">
        <f t="shared" si="1"/>
        <v>-1332</v>
      </c>
      <c r="H32" s="31">
        <f t="shared" si="1"/>
        <v>55377</v>
      </c>
      <c r="I32" s="31">
        <f t="shared" si="1"/>
        <v>199069</v>
      </c>
      <c r="J32" s="31">
        <f t="shared" si="1"/>
        <v>0</v>
      </c>
      <c r="K32" s="31">
        <f t="shared" si="1"/>
        <v>199069</v>
      </c>
      <c r="L32" s="18"/>
    </row>
    <row r="33" spans="8:12" ht="15" customHeight="1">
      <c r="H33" s="41"/>
      <c r="I33" s="41"/>
      <c r="J33" s="41"/>
      <c r="K33" s="41"/>
      <c r="L33" s="41"/>
    </row>
    <row r="34" spans="2:12" ht="30" customHeight="1">
      <c r="B34" s="125" t="s">
        <v>74</v>
      </c>
      <c r="C34" s="125"/>
      <c r="D34" s="125"/>
      <c r="E34" s="125"/>
      <c r="F34" s="125"/>
      <c r="G34" s="125"/>
      <c r="H34" s="125"/>
      <c r="I34" s="125"/>
      <c r="J34" s="125"/>
      <c r="K34" s="125"/>
      <c r="L34" s="96"/>
    </row>
    <row r="103" ht="48" customHeight="1"/>
    <row r="215" spans="4:5" ht="15" customHeight="1">
      <c r="D215" s="117"/>
      <c r="E215" s="117"/>
    </row>
    <row r="219" spans="4:5" ht="15" customHeight="1">
      <c r="D219" s="117"/>
      <c r="E219" s="117"/>
    </row>
    <row r="225" ht="15" customHeight="1">
      <c r="F225" s="11">
        <v>17.06</v>
      </c>
    </row>
  </sheetData>
  <mergeCells count="3">
    <mergeCell ref="B34:K34"/>
    <mergeCell ref="C7:E7"/>
    <mergeCell ref="G7:H7"/>
  </mergeCells>
  <printOptions horizontalCentered="1"/>
  <pageMargins left="0.5" right="0.5" top="0.75" bottom="0.75" header="0.5" footer="0.5"/>
  <pageSetup fitToHeight="1" fitToWidth="1" horizontalDpi="600" verticalDpi="600" orientation="landscape"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B2:G218"/>
  <sheetViews>
    <sheetView zoomScaleSheetLayoutView="100" workbookViewId="0" topLeftCell="A206">
      <selection activeCell="C114" sqref="C114"/>
    </sheetView>
  </sheetViews>
  <sheetFormatPr defaultColWidth="9.140625" defaultRowHeight="15" customHeight="1"/>
  <cols>
    <col min="1" max="1" width="1.7109375" style="4" customWidth="1"/>
    <col min="2" max="2" width="58.28125" style="4" customWidth="1"/>
    <col min="3" max="3" width="3.140625" style="4" customWidth="1"/>
    <col min="4" max="4" width="13.7109375" style="4" bestFit="1" customWidth="1"/>
    <col min="5" max="5" width="12.7109375" style="4" customWidth="1"/>
    <col min="6" max="6" width="1.7109375" style="4" customWidth="1"/>
    <col min="7" max="9" width="9.140625" style="4" customWidth="1"/>
    <col min="10" max="10" width="17.57421875" style="4" customWidth="1"/>
    <col min="11" max="16384" width="9.140625" style="4" customWidth="1"/>
  </cols>
  <sheetData>
    <row r="2" spans="2:3" ht="15" customHeight="1">
      <c r="B2" s="5" t="s">
        <v>169</v>
      </c>
      <c r="C2" s="5"/>
    </row>
    <row r="3" spans="2:5" ht="15" customHeight="1">
      <c r="B3" s="6" t="str">
        <f>SCE!B3</f>
        <v>INTERIM FINANCIAL STATEMENTS FOR THE FOURTH QUARTER ENDED 31 MARCH 2009</v>
      </c>
      <c r="C3" s="6"/>
      <c r="D3" s="21"/>
      <c r="E3" s="21"/>
    </row>
    <row r="4" spans="2:3" ht="15" customHeight="1">
      <c r="B4" s="5"/>
      <c r="C4" s="5"/>
    </row>
    <row r="5" spans="2:3" ht="15" customHeight="1">
      <c r="B5" s="5" t="s">
        <v>129</v>
      </c>
      <c r="C5" s="5"/>
    </row>
    <row r="6" spans="2:3" ht="15" customHeight="1">
      <c r="B6" s="5"/>
      <c r="C6" s="5"/>
    </row>
    <row r="7" spans="2:5" ht="15" customHeight="1">
      <c r="B7" s="5"/>
      <c r="C7" s="5"/>
      <c r="D7" s="124" t="s">
        <v>238</v>
      </c>
      <c r="E7" s="124"/>
    </row>
    <row r="8" spans="4:5" s="109" customFormat="1" ht="15" customHeight="1">
      <c r="D8" s="93" t="s">
        <v>92</v>
      </c>
      <c r="E8" s="93" t="s">
        <v>93</v>
      </c>
    </row>
    <row r="9" spans="4:5" s="109" customFormat="1" ht="15" customHeight="1">
      <c r="D9" s="92" t="s">
        <v>171</v>
      </c>
      <c r="E9" s="92" t="s">
        <v>171</v>
      </c>
    </row>
    <row r="10" spans="4:5" ht="15" customHeight="1">
      <c r="D10" s="42"/>
      <c r="E10" s="42"/>
    </row>
    <row r="11" spans="2:5" ht="15" customHeight="1">
      <c r="B11" s="4" t="s">
        <v>193</v>
      </c>
      <c r="D11" s="43">
        <v>18380</v>
      </c>
      <c r="E11" s="43">
        <v>10785</v>
      </c>
    </row>
    <row r="12" spans="4:5" ht="8.25" customHeight="1">
      <c r="D12" s="43"/>
      <c r="E12" s="43"/>
    </row>
    <row r="13" spans="2:5" ht="15" customHeight="1">
      <c r="B13" s="4" t="s">
        <v>153</v>
      </c>
      <c r="D13" s="42">
        <v>-11614</v>
      </c>
      <c r="E13" s="42">
        <v>-96576</v>
      </c>
    </row>
    <row r="14" spans="4:5" ht="8.25" customHeight="1">
      <c r="D14" s="42"/>
      <c r="E14" s="42"/>
    </row>
    <row r="15" spans="2:5" ht="15" customHeight="1">
      <c r="B15" s="4" t="s">
        <v>188</v>
      </c>
      <c r="D15" s="42">
        <v>-7246</v>
      </c>
      <c r="E15" s="42">
        <v>85238</v>
      </c>
    </row>
    <row r="16" spans="4:5" ht="9.75" customHeight="1">
      <c r="D16" s="42"/>
      <c r="E16" s="42"/>
    </row>
    <row r="17" spans="2:5" ht="15" customHeight="1">
      <c r="B17" s="4" t="s">
        <v>154</v>
      </c>
      <c r="D17" s="44">
        <f>SUM(D11:D15)</f>
        <v>-480</v>
      </c>
      <c r="E17" s="44">
        <f>SUM(E11:E15)</f>
        <v>-553</v>
      </c>
    </row>
    <row r="18" spans="4:5" ht="15" customHeight="1">
      <c r="D18" s="43"/>
      <c r="E18" s="43"/>
    </row>
    <row r="19" spans="2:5" ht="15" customHeight="1">
      <c r="B19" s="4" t="s">
        <v>207</v>
      </c>
      <c r="D19" s="43">
        <v>-16930</v>
      </c>
      <c r="E19" s="43">
        <v>-16377</v>
      </c>
    </row>
    <row r="20" spans="4:5" ht="15" customHeight="1">
      <c r="D20" s="43"/>
      <c r="E20" s="43"/>
    </row>
    <row r="21" spans="2:5" ht="15" customHeight="1" thickBot="1">
      <c r="B21" s="45" t="s">
        <v>208</v>
      </c>
      <c r="C21" s="45"/>
      <c r="D21" s="46">
        <f>D17+D19</f>
        <v>-17410</v>
      </c>
      <c r="E21" s="46">
        <f>E17+E18+E19</f>
        <v>-16930</v>
      </c>
    </row>
    <row r="22" spans="2:5" ht="15" customHeight="1" thickTop="1">
      <c r="B22" s="45"/>
      <c r="C22" s="45"/>
      <c r="D22" s="42"/>
      <c r="E22" s="42"/>
    </row>
    <row r="23" spans="2:5" ht="15" customHeight="1">
      <c r="B23" s="45"/>
      <c r="C23" s="45"/>
      <c r="D23" s="42"/>
      <c r="E23" s="42"/>
    </row>
    <row r="24" spans="2:5" ht="15" customHeight="1">
      <c r="B24" s="45" t="s">
        <v>39</v>
      </c>
      <c r="C24" s="45"/>
      <c r="D24" s="42"/>
      <c r="E24" s="42"/>
    </row>
    <row r="25" spans="2:5" ht="9" customHeight="1">
      <c r="B25" s="45"/>
      <c r="C25" s="45"/>
      <c r="D25" s="42"/>
      <c r="E25" s="42"/>
    </row>
    <row r="26" spans="2:5" ht="9" customHeight="1">
      <c r="B26" s="45"/>
      <c r="C26" s="45"/>
      <c r="D26" s="42"/>
      <c r="E26" s="42"/>
    </row>
    <row r="27" spans="2:5" ht="15" customHeight="1">
      <c r="B27" s="45" t="s">
        <v>71</v>
      </c>
      <c r="C27" s="45"/>
      <c r="D27" s="42">
        <v>1395</v>
      </c>
      <c r="E27" s="42">
        <v>2009</v>
      </c>
    </row>
    <row r="28" spans="2:5" ht="9" customHeight="1">
      <c r="B28" s="45"/>
      <c r="C28" s="45"/>
      <c r="D28" s="42"/>
      <c r="E28" s="42"/>
    </row>
    <row r="29" spans="2:5" ht="15" customHeight="1">
      <c r="B29" s="45" t="s">
        <v>109</v>
      </c>
      <c r="C29" s="45"/>
      <c r="D29" s="42">
        <v>-18805</v>
      </c>
      <c r="E29" s="42">
        <v>-18939</v>
      </c>
    </row>
    <row r="30" spans="2:5" ht="7.5" customHeight="1">
      <c r="B30" s="45"/>
      <c r="C30" s="45"/>
      <c r="D30" s="42"/>
      <c r="E30" s="42"/>
    </row>
    <row r="31" spans="2:5" ht="15" customHeight="1" thickBot="1">
      <c r="B31" s="45"/>
      <c r="C31" s="45"/>
      <c r="D31" s="46">
        <f>SUM(D26:D29)</f>
        <v>-17410</v>
      </c>
      <c r="E31" s="46">
        <f>SUM(E26:E29)</f>
        <v>-16930</v>
      </c>
    </row>
    <row r="32" spans="2:5" s="45" customFormat="1" ht="15" customHeight="1" thickTop="1">
      <c r="B32" s="47"/>
      <c r="C32" s="47"/>
      <c r="D32" s="42"/>
      <c r="E32" s="42"/>
    </row>
    <row r="33" spans="2:5" s="45" customFormat="1" ht="15" customHeight="1">
      <c r="B33" s="47"/>
      <c r="C33" s="47"/>
      <c r="D33" s="42"/>
      <c r="E33" s="42"/>
    </row>
    <row r="34" spans="2:5" s="45" customFormat="1" ht="15" customHeight="1">
      <c r="B34" s="47"/>
      <c r="C34" s="47"/>
      <c r="D34" s="42"/>
      <c r="E34" s="42"/>
    </row>
    <row r="35" spans="2:5" s="45" customFormat="1" ht="15" customHeight="1">
      <c r="B35" s="47"/>
      <c r="C35" s="47"/>
      <c r="D35" s="42"/>
      <c r="E35" s="42"/>
    </row>
    <row r="36" spans="2:5" s="45" customFormat="1" ht="15" customHeight="1">
      <c r="B36" s="47"/>
      <c r="C36" s="47"/>
      <c r="D36" s="42"/>
      <c r="E36" s="42"/>
    </row>
    <row r="37" spans="2:5" s="45" customFormat="1" ht="15" customHeight="1">
      <c r="B37" s="47"/>
      <c r="C37" s="47"/>
      <c r="D37" s="42"/>
      <c r="E37" s="42"/>
    </row>
    <row r="38" spans="2:5" s="45" customFormat="1" ht="15" customHeight="1">
      <c r="B38" s="47"/>
      <c r="C38" s="47"/>
      <c r="D38" s="42"/>
      <c r="E38" s="42"/>
    </row>
    <row r="39" spans="2:5" s="45" customFormat="1" ht="15" customHeight="1">
      <c r="B39" s="47"/>
      <c r="C39" s="47"/>
      <c r="D39" s="42"/>
      <c r="E39" s="42"/>
    </row>
    <row r="40" spans="2:5" s="45" customFormat="1" ht="15" customHeight="1">
      <c r="B40" s="47"/>
      <c r="C40" s="47"/>
      <c r="D40" s="42"/>
      <c r="E40" s="42"/>
    </row>
    <row r="41" spans="2:5" s="45" customFormat="1" ht="15" customHeight="1">
      <c r="B41" s="47"/>
      <c r="C41" s="47"/>
      <c r="D41" s="42"/>
      <c r="E41" s="42"/>
    </row>
    <row r="42" spans="2:5" s="45" customFormat="1" ht="15" customHeight="1">
      <c r="B42" s="47"/>
      <c r="C42" s="47"/>
      <c r="D42" s="42"/>
      <c r="E42" s="42"/>
    </row>
    <row r="43" spans="2:5" s="45" customFormat="1" ht="15" customHeight="1">
      <c r="B43" s="47"/>
      <c r="C43" s="47"/>
      <c r="D43" s="42"/>
      <c r="E43" s="42"/>
    </row>
    <row r="44" spans="2:5" s="45" customFormat="1" ht="15" customHeight="1">
      <c r="B44" s="47"/>
      <c r="C44" s="47"/>
      <c r="D44" s="48"/>
      <c r="E44" s="42"/>
    </row>
    <row r="45" spans="2:5" s="45" customFormat="1" ht="15" customHeight="1">
      <c r="B45" s="47"/>
      <c r="C45" s="47"/>
      <c r="D45" s="42"/>
      <c r="E45" s="42"/>
    </row>
    <row r="46" spans="2:5" s="45" customFormat="1" ht="15" customHeight="1">
      <c r="B46" s="47"/>
      <c r="C46" s="47"/>
      <c r="D46" s="42"/>
      <c r="E46" s="42"/>
    </row>
    <row r="47" spans="2:5" s="45" customFormat="1" ht="15" customHeight="1">
      <c r="B47" s="47"/>
      <c r="C47" s="47"/>
      <c r="D47" s="42"/>
      <c r="E47" s="42"/>
    </row>
    <row r="48" spans="2:5" s="45" customFormat="1" ht="15" customHeight="1">
      <c r="B48" s="47"/>
      <c r="C48" s="47"/>
      <c r="D48" s="42"/>
      <c r="E48" s="42"/>
    </row>
    <row r="49" spans="2:5" s="45" customFormat="1" ht="15" customHeight="1">
      <c r="B49" s="47"/>
      <c r="C49" s="47"/>
      <c r="D49" s="18"/>
      <c r="E49" s="18"/>
    </row>
    <row r="50" spans="2:5" s="45" customFormat="1" ht="15" customHeight="1">
      <c r="B50" s="47"/>
      <c r="C50" s="47"/>
      <c r="D50" s="18"/>
      <c r="E50" s="18"/>
    </row>
    <row r="51" spans="2:5" s="45" customFormat="1" ht="15" customHeight="1">
      <c r="B51" s="47"/>
      <c r="C51" s="47"/>
      <c r="D51" s="18"/>
      <c r="E51" s="18"/>
    </row>
    <row r="52" spans="2:5" s="45" customFormat="1" ht="15" customHeight="1">
      <c r="B52" s="47"/>
      <c r="C52" s="47"/>
      <c r="D52" s="42"/>
      <c r="E52" s="42"/>
    </row>
    <row r="54" spans="2:7" ht="45" customHeight="1">
      <c r="B54" s="126" t="s">
        <v>152</v>
      </c>
      <c r="C54" s="126"/>
      <c r="D54" s="126"/>
      <c r="E54" s="126"/>
      <c r="F54" s="126"/>
      <c r="G54" s="126"/>
    </row>
    <row r="55" spans="2:3" ht="15" customHeight="1">
      <c r="B55" s="49"/>
      <c r="C55" s="49"/>
    </row>
    <row r="102" ht="48" customHeight="1">
      <c r="C102" s="11"/>
    </row>
    <row r="114" ht="15" customHeight="1">
      <c r="C114" s="11"/>
    </row>
    <row r="214" spans="4:5" ht="15" customHeight="1">
      <c r="D214" s="116"/>
      <c r="E214" s="116"/>
    </row>
    <row r="218" spans="4:5" ht="15" customHeight="1">
      <c r="D218" s="116"/>
      <c r="E218" s="116"/>
    </row>
  </sheetData>
  <mergeCells count="2">
    <mergeCell ref="D7:E7"/>
    <mergeCell ref="B54:G54"/>
  </mergeCells>
  <printOptions horizontalCentered="1"/>
  <pageMargins left="0.5" right="0.5" top="0.75" bottom="0.75" header="0.5" footer="0.5"/>
  <pageSetup fitToHeight="1" fitToWidth="1" horizontalDpi="600" verticalDpi="600" orientation="portrait" paperSize="9" scale="8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dimension ref="B2:K218"/>
  <sheetViews>
    <sheetView tabSelected="1" showOutlineSymbols="0" zoomScaleSheetLayoutView="75" workbookViewId="0" topLeftCell="A1">
      <selection activeCell="M4" sqref="M4"/>
    </sheetView>
  </sheetViews>
  <sheetFormatPr defaultColWidth="9.140625" defaultRowHeight="15" customHeight="1"/>
  <cols>
    <col min="1" max="1" width="1.7109375" style="50" customWidth="1"/>
    <col min="2" max="2" width="5.7109375" style="51" customWidth="1"/>
    <col min="3" max="3" width="4.7109375" style="50" customWidth="1"/>
    <col min="4" max="4" width="5.140625" style="50" customWidth="1"/>
    <col min="5" max="5" width="24.57421875" style="50" customWidth="1"/>
    <col min="6" max="9" width="14.7109375" style="50" customWidth="1"/>
    <col min="10" max="10" width="6.57421875" style="50" customWidth="1"/>
    <col min="11" max="16384" width="9.140625" style="50" customWidth="1"/>
  </cols>
  <sheetData>
    <row r="2" spans="2:5" ht="15" customHeight="1">
      <c r="B2" s="95" t="s">
        <v>169</v>
      </c>
      <c r="C2" s="11"/>
      <c r="D2" s="11"/>
      <c r="E2" s="11"/>
    </row>
    <row r="3" spans="2:9" s="52" customFormat="1" ht="15" customHeight="1">
      <c r="B3" s="6" t="str">
        <f>Cashflow!B3</f>
        <v>INTERIM FINANCIAL STATEMENTS FOR THE FOURTH QUARTER ENDED 31 MARCH 2009</v>
      </c>
      <c r="C3" s="53"/>
      <c r="D3" s="53"/>
      <c r="E3" s="53"/>
      <c r="F3" s="53"/>
      <c r="G3" s="53"/>
      <c r="H3" s="53"/>
      <c r="I3" s="53"/>
    </row>
    <row r="4" ht="15" customHeight="1">
      <c r="B4" s="54"/>
    </row>
    <row r="5" spans="2:3" ht="15" customHeight="1">
      <c r="B5" s="26" t="s">
        <v>27</v>
      </c>
      <c r="C5" s="55" t="s">
        <v>60</v>
      </c>
    </row>
    <row r="7" spans="2:3" ht="15" customHeight="1">
      <c r="B7" s="54" t="s">
        <v>28</v>
      </c>
      <c r="C7" s="55" t="s">
        <v>43</v>
      </c>
    </row>
    <row r="8" spans="2:10" ht="15" customHeight="1">
      <c r="B8" s="56"/>
      <c r="C8" s="57"/>
      <c r="D8" s="57"/>
      <c r="E8" s="57"/>
      <c r="F8" s="57"/>
      <c r="G8" s="57"/>
      <c r="H8" s="57"/>
      <c r="I8" s="57"/>
      <c r="J8" s="57"/>
    </row>
    <row r="9" spans="3:10" ht="62.25" customHeight="1">
      <c r="C9" s="129" t="s">
        <v>229</v>
      </c>
      <c r="D9" s="129"/>
      <c r="E9" s="129"/>
      <c r="F9" s="129"/>
      <c r="G9" s="129"/>
      <c r="H9" s="129"/>
      <c r="I9" s="129"/>
      <c r="J9" s="33"/>
    </row>
    <row r="10" spans="3:10" ht="7.5" customHeight="1">
      <c r="C10" s="57"/>
      <c r="D10" s="57"/>
      <c r="E10" s="57"/>
      <c r="F10" s="57"/>
      <c r="G10" s="57"/>
      <c r="H10" s="57"/>
      <c r="I10" s="57"/>
      <c r="J10" s="57"/>
    </row>
    <row r="11" spans="3:10" ht="76.5" customHeight="1">
      <c r="C11" s="129" t="s">
        <v>75</v>
      </c>
      <c r="D11" s="129"/>
      <c r="E11" s="129"/>
      <c r="F11" s="129"/>
      <c r="G11" s="129"/>
      <c r="H11" s="129"/>
      <c r="I11" s="129"/>
      <c r="J11" s="33"/>
    </row>
    <row r="12" spans="3:10" ht="15" customHeight="1">
      <c r="C12" s="33"/>
      <c r="D12" s="33"/>
      <c r="E12" s="33"/>
      <c r="F12" s="33"/>
      <c r="G12" s="33"/>
      <c r="H12" s="33"/>
      <c r="I12" s="33"/>
      <c r="J12" s="33"/>
    </row>
    <row r="13" spans="2:10" ht="15" customHeight="1">
      <c r="B13" s="54" t="s">
        <v>29</v>
      </c>
      <c r="C13" s="135" t="s">
        <v>161</v>
      </c>
      <c r="D13" s="135"/>
      <c r="E13" s="135"/>
      <c r="F13" s="135"/>
      <c r="G13" s="135"/>
      <c r="H13" s="135"/>
      <c r="I13" s="135"/>
      <c r="J13" s="105"/>
    </row>
    <row r="14" spans="3:10" ht="7.5" customHeight="1">
      <c r="C14" s="33"/>
      <c r="D14" s="33"/>
      <c r="E14" s="33"/>
      <c r="F14" s="33"/>
      <c r="G14" s="33"/>
      <c r="H14" s="33"/>
      <c r="I14" s="33"/>
      <c r="J14" s="33"/>
    </row>
    <row r="15" spans="3:10" ht="60" customHeight="1">
      <c r="C15" s="127" t="s">
        <v>230</v>
      </c>
      <c r="D15" s="127"/>
      <c r="E15" s="127"/>
      <c r="F15" s="127"/>
      <c r="G15" s="127"/>
      <c r="H15" s="127"/>
      <c r="I15" s="127"/>
      <c r="J15" s="104"/>
    </row>
    <row r="16" spans="3:10" ht="5.25" customHeight="1">
      <c r="C16" s="33"/>
      <c r="D16" s="33"/>
      <c r="E16" s="33"/>
      <c r="F16" s="33"/>
      <c r="G16" s="33"/>
      <c r="H16" s="33"/>
      <c r="I16" s="33"/>
      <c r="J16" s="33"/>
    </row>
    <row r="17" spans="3:10" ht="15" customHeight="1">
      <c r="C17" s="94"/>
      <c r="D17" s="50" t="s">
        <v>80</v>
      </c>
      <c r="F17" s="58"/>
      <c r="G17" s="58"/>
      <c r="H17" s="58"/>
      <c r="I17" s="33"/>
      <c r="J17" s="33"/>
    </row>
    <row r="18" spans="3:10" ht="15" customHeight="1">
      <c r="C18" s="94"/>
      <c r="D18" s="50" t="s">
        <v>101</v>
      </c>
      <c r="F18" s="58"/>
      <c r="G18" s="58"/>
      <c r="H18" s="58"/>
      <c r="I18" s="33"/>
      <c r="J18" s="33"/>
    </row>
    <row r="19" spans="3:10" ht="15" customHeight="1">
      <c r="C19" s="94"/>
      <c r="D19" s="50" t="s">
        <v>102</v>
      </c>
      <c r="F19" s="58"/>
      <c r="G19" s="58"/>
      <c r="H19" s="58"/>
      <c r="I19" s="33"/>
      <c r="J19" s="33"/>
    </row>
    <row r="20" spans="3:10" ht="15" customHeight="1">
      <c r="C20" s="94"/>
      <c r="D20" s="50" t="s">
        <v>103</v>
      </c>
      <c r="F20" s="58"/>
      <c r="G20" s="58"/>
      <c r="H20" s="58"/>
      <c r="I20" s="33"/>
      <c r="J20" s="33"/>
    </row>
    <row r="21" spans="3:10" ht="15" customHeight="1">
      <c r="C21" s="94"/>
      <c r="D21" s="50" t="s">
        <v>189</v>
      </c>
      <c r="F21" s="58"/>
      <c r="G21" s="58"/>
      <c r="H21" s="58"/>
      <c r="I21" s="33"/>
      <c r="J21" s="33"/>
    </row>
    <row r="22" spans="3:10" ht="7.5" customHeight="1">
      <c r="C22" s="94"/>
      <c r="F22" s="58"/>
      <c r="G22" s="58"/>
      <c r="H22" s="58"/>
      <c r="I22" s="33"/>
      <c r="J22" s="33"/>
    </row>
    <row r="23" spans="3:10" ht="40.5" customHeight="1">
      <c r="C23" s="128" t="s">
        <v>228</v>
      </c>
      <c r="D23" s="128"/>
      <c r="E23" s="128"/>
      <c r="F23" s="128"/>
      <c r="G23" s="128"/>
      <c r="H23" s="128"/>
      <c r="I23" s="128"/>
      <c r="J23" s="33"/>
    </row>
    <row r="24" spans="3:10" ht="19.5" customHeight="1">
      <c r="C24" s="104"/>
      <c r="D24" s="104"/>
      <c r="E24" s="104"/>
      <c r="F24" s="104"/>
      <c r="G24" s="104"/>
      <c r="H24" s="104"/>
      <c r="I24" s="33"/>
      <c r="J24" s="33"/>
    </row>
    <row r="25" spans="3:10" ht="36" customHeight="1">
      <c r="C25" s="127" t="s">
        <v>78</v>
      </c>
      <c r="D25" s="127"/>
      <c r="E25" s="127"/>
      <c r="F25" s="127"/>
      <c r="G25" s="127"/>
      <c r="H25" s="127"/>
      <c r="I25" s="127"/>
      <c r="J25" s="33"/>
    </row>
    <row r="26" spans="3:10" ht="6" customHeight="1">
      <c r="C26" s="94"/>
      <c r="F26" s="58"/>
      <c r="G26" s="58"/>
      <c r="H26" s="58"/>
      <c r="I26" s="33"/>
      <c r="J26" s="33"/>
    </row>
    <row r="27" spans="3:10" ht="15" customHeight="1">
      <c r="C27" s="94"/>
      <c r="D27" s="50" t="s">
        <v>81</v>
      </c>
      <c r="F27" s="58"/>
      <c r="G27" s="58"/>
      <c r="H27" s="58"/>
      <c r="I27" s="33"/>
      <c r="J27" s="33"/>
    </row>
    <row r="28" spans="3:10" ht="15" customHeight="1">
      <c r="C28" s="94"/>
      <c r="D28" s="50" t="s">
        <v>100</v>
      </c>
      <c r="F28" s="58"/>
      <c r="G28" s="58"/>
      <c r="H28" s="58"/>
      <c r="I28" s="33"/>
      <c r="J28" s="33"/>
    </row>
    <row r="29" spans="3:10" ht="15" customHeight="1">
      <c r="C29" s="94"/>
      <c r="D29" s="50" t="s">
        <v>82</v>
      </c>
      <c r="F29" s="58"/>
      <c r="G29" s="58"/>
      <c r="H29" s="58"/>
      <c r="I29" s="33"/>
      <c r="J29" s="33"/>
    </row>
    <row r="30" spans="3:10" ht="15" customHeight="1">
      <c r="C30" s="94"/>
      <c r="D30" s="50" t="s">
        <v>104</v>
      </c>
      <c r="F30" s="58"/>
      <c r="G30" s="58"/>
      <c r="H30" s="58"/>
      <c r="I30" s="33"/>
      <c r="J30" s="33"/>
    </row>
    <row r="31" spans="3:10" ht="15" customHeight="1">
      <c r="C31" s="94"/>
      <c r="D31" s="50" t="s">
        <v>85</v>
      </c>
      <c r="F31" s="58"/>
      <c r="G31" s="58"/>
      <c r="H31" s="58"/>
      <c r="I31" s="33"/>
      <c r="J31" s="33"/>
    </row>
    <row r="32" spans="3:10" ht="15" customHeight="1">
      <c r="C32" s="94"/>
      <c r="D32" s="50" t="s">
        <v>83</v>
      </c>
      <c r="F32" s="58"/>
      <c r="G32" s="58"/>
      <c r="H32" s="58"/>
      <c r="I32" s="33"/>
      <c r="J32" s="33"/>
    </row>
    <row r="33" spans="3:10" ht="15" customHeight="1">
      <c r="C33" s="94"/>
      <c r="D33" s="50" t="s">
        <v>86</v>
      </c>
      <c r="F33" s="58"/>
      <c r="G33" s="58"/>
      <c r="H33" s="58"/>
      <c r="I33" s="33"/>
      <c r="J33" s="33"/>
    </row>
    <row r="34" spans="3:10" ht="15" customHeight="1">
      <c r="C34" s="94"/>
      <c r="D34" s="50" t="s">
        <v>84</v>
      </c>
      <c r="F34" s="58"/>
      <c r="G34" s="58"/>
      <c r="H34" s="58"/>
      <c r="I34" s="33"/>
      <c r="J34" s="33"/>
    </row>
    <row r="35" spans="3:10" ht="15" customHeight="1">
      <c r="C35" s="94"/>
      <c r="D35" s="50" t="s">
        <v>198</v>
      </c>
      <c r="F35" s="58"/>
      <c r="G35" s="58"/>
      <c r="H35" s="58"/>
      <c r="I35" s="33"/>
      <c r="J35" s="33"/>
    </row>
    <row r="36" spans="3:10" ht="15" customHeight="1">
      <c r="C36" s="94"/>
      <c r="D36" s="50" t="s">
        <v>87</v>
      </c>
      <c r="F36" s="58"/>
      <c r="G36" s="58"/>
      <c r="H36" s="58"/>
      <c r="I36" s="33"/>
      <c r="J36" s="33"/>
    </row>
    <row r="37" spans="3:10" ht="15" customHeight="1">
      <c r="C37" s="94"/>
      <c r="D37" s="50" t="s">
        <v>97</v>
      </c>
      <c r="F37" s="58"/>
      <c r="G37" s="58"/>
      <c r="H37" s="58"/>
      <c r="I37" s="33"/>
      <c r="J37" s="33"/>
    </row>
    <row r="38" spans="3:10" ht="15" customHeight="1">
      <c r="C38" s="94"/>
      <c r="D38" s="50" t="s">
        <v>199</v>
      </c>
      <c r="F38" s="58"/>
      <c r="G38" s="58"/>
      <c r="H38" s="58"/>
      <c r="I38" s="33"/>
      <c r="J38" s="33"/>
    </row>
    <row r="39" spans="3:10" ht="15" customHeight="1">
      <c r="C39" s="94"/>
      <c r="D39" s="50" t="s">
        <v>98</v>
      </c>
      <c r="F39" s="58"/>
      <c r="G39" s="58"/>
      <c r="H39" s="58"/>
      <c r="I39" s="33"/>
      <c r="J39" s="33"/>
    </row>
    <row r="40" spans="3:10" ht="15" customHeight="1">
      <c r="C40" s="94"/>
      <c r="D40" s="50" t="s">
        <v>200</v>
      </c>
      <c r="F40" s="58"/>
      <c r="G40" s="58"/>
      <c r="H40" s="58"/>
      <c r="I40" s="33"/>
      <c r="J40" s="33"/>
    </row>
    <row r="41" spans="3:10" ht="15" customHeight="1">
      <c r="C41" s="94"/>
      <c r="D41" s="50" t="s">
        <v>99</v>
      </c>
      <c r="F41" s="58"/>
      <c r="G41" s="58"/>
      <c r="H41" s="58"/>
      <c r="I41" s="33"/>
      <c r="J41" s="33"/>
    </row>
    <row r="42" spans="3:10" ht="15" customHeight="1">
      <c r="C42" s="94"/>
      <c r="D42" s="50" t="s">
        <v>201</v>
      </c>
      <c r="F42" s="58"/>
      <c r="G42" s="58"/>
      <c r="H42" s="58"/>
      <c r="I42" s="33"/>
      <c r="J42" s="33"/>
    </row>
    <row r="43" spans="3:10" ht="15" customHeight="1">
      <c r="C43" s="94"/>
      <c r="D43" s="50" t="s">
        <v>202</v>
      </c>
      <c r="F43" s="58"/>
      <c r="G43" s="58"/>
      <c r="H43" s="58"/>
      <c r="I43" s="33"/>
      <c r="J43" s="33"/>
    </row>
    <row r="44" spans="3:10" ht="13.5" customHeight="1">
      <c r="C44" s="94"/>
      <c r="F44" s="58"/>
      <c r="G44" s="58"/>
      <c r="H44" s="58"/>
      <c r="I44" s="33"/>
      <c r="J44" s="33"/>
    </row>
    <row r="45" spans="3:10" ht="15" customHeight="1">
      <c r="C45" s="33"/>
      <c r="D45" s="14"/>
      <c r="E45" s="14"/>
      <c r="G45" s="59"/>
      <c r="I45" s="33"/>
      <c r="J45" s="33"/>
    </row>
    <row r="46" spans="2:3" ht="15" customHeight="1">
      <c r="B46" s="54" t="s">
        <v>30</v>
      </c>
      <c r="C46" s="55" t="s">
        <v>121</v>
      </c>
    </row>
    <row r="47" ht="7.5" customHeight="1"/>
    <row r="48" spans="3:10" ht="30" customHeight="1">
      <c r="C48" s="129" t="s">
        <v>76</v>
      </c>
      <c r="D48" s="129"/>
      <c r="E48" s="129"/>
      <c r="F48" s="129"/>
      <c r="G48" s="129"/>
      <c r="H48" s="129"/>
      <c r="I48" s="129"/>
      <c r="J48" s="33"/>
    </row>
    <row r="50" spans="2:3" ht="15" customHeight="1">
      <c r="B50" s="54" t="s">
        <v>31</v>
      </c>
      <c r="C50" s="55" t="s">
        <v>45</v>
      </c>
    </row>
    <row r="51" ht="9" customHeight="1"/>
    <row r="52" spans="3:10" ht="30" customHeight="1">
      <c r="C52" s="129" t="s">
        <v>209</v>
      </c>
      <c r="D52" s="129"/>
      <c r="E52" s="129"/>
      <c r="F52" s="129"/>
      <c r="G52" s="129"/>
      <c r="H52" s="129"/>
      <c r="I52" s="129"/>
      <c r="J52" s="33"/>
    </row>
    <row r="54" spans="2:3" ht="15" customHeight="1">
      <c r="B54" s="54" t="s">
        <v>32</v>
      </c>
      <c r="C54" s="55" t="s">
        <v>41</v>
      </c>
    </row>
    <row r="55" ht="9" customHeight="1"/>
    <row r="56" spans="3:10" ht="32.25" customHeight="1">
      <c r="C56" s="136" t="s">
        <v>237</v>
      </c>
      <c r="D56" s="136"/>
      <c r="E56" s="136"/>
      <c r="F56" s="136"/>
      <c r="G56" s="136"/>
      <c r="H56" s="136"/>
      <c r="I56" s="136"/>
      <c r="J56" s="58"/>
    </row>
    <row r="57" spans="3:10" ht="9" customHeight="1">
      <c r="C57" s="58"/>
      <c r="D57" s="58"/>
      <c r="E57" s="58"/>
      <c r="F57" s="58"/>
      <c r="G57" s="58"/>
      <c r="H57" s="58"/>
      <c r="I57" s="58"/>
      <c r="J57" s="58"/>
    </row>
    <row r="58" spans="3:10" ht="45.75" customHeight="1">
      <c r="C58" s="136" t="s">
        <v>231</v>
      </c>
      <c r="D58" s="136"/>
      <c r="E58" s="136"/>
      <c r="F58" s="136"/>
      <c r="G58" s="136"/>
      <c r="H58" s="136"/>
      <c r="I58" s="136"/>
      <c r="J58" s="58"/>
    </row>
    <row r="59" spans="3:10" ht="15" customHeight="1">
      <c r="C59" s="60"/>
      <c r="D59" s="60"/>
      <c r="E59" s="60"/>
      <c r="F59" s="60"/>
      <c r="G59" s="60"/>
      <c r="H59" s="60"/>
      <c r="I59" s="60"/>
      <c r="J59" s="60"/>
    </row>
    <row r="60" spans="2:3" ht="15" customHeight="1">
      <c r="B60" s="54" t="s">
        <v>33</v>
      </c>
      <c r="C60" s="55" t="s">
        <v>141</v>
      </c>
    </row>
    <row r="62" spans="3:10" ht="30" customHeight="1">
      <c r="C62" s="129" t="s">
        <v>210</v>
      </c>
      <c r="D62" s="129"/>
      <c r="E62" s="129"/>
      <c r="F62" s="129"/>
      <c r="G62" s="129"/>
      <c r="H62" s="129"/>
      <c r="I62" s="129"/>
      <c r="J62" s="33"/>
    </row>
    <row r="63" spans="3:10" ht="15" customHeight="1">
      <c r="C63" s="27"/>
      <c r="D63" s="27"/>
      <c r="E63" s="27"/>
      <c r="F63" s="27"/>
      <c r="G63" s="27"/>
      <c r="H63" s="27"/>
      <c r="I63" s="27"/>
      <c r="J63" s="27"/>
    </row>
    <row r="64" spans="2:3" ht="15" customHeight="1">
      <c r="B64" s="54" t="s">
        <v>34</v>
      </c>
      <c r="C64" s="55" t="s">
        <v>46</v>
      </c>
    </row>
    <row r="66" spans="3:10" ht="36.75" customHeight="1">
      <c r="C66" s="129" t="s">
        <v>211</v>
      </c>
      <c r="D66" s="129"/>
      <c r="E66" s="129"/>
      <c r="F66" s="129"/>
      <c r="G66" s="129"/>
      <c r="H66" s="129"/>
      <c r="I66" s="129"/>
      <c r="J66" s="33"/>
    </row>
    <row r="67" ht="15" customHeight="1">
      <c r="E67" s="61"/>
    </row>
    <row r="68" spans="2:3" ht="15" customHeight="1">
      <c r="B68" s="54" t="s">
        <v>35</v>
      </c>
      <c r="C68" s="55" t="s">
        <v>47</v>
      </c>
    </row>
    <row r="70" spans="3:10" ht="15" customHeight="1">
      <c r="C70" s="136" t="s">
        <v>212</v>
      </c>
      <c r="D70" s="136"/>
      <c r="E70" s="136"/>
      <c r="F70" s="136"/>
      <c r="G70" s="136"/>
      <c r="H70" s="136"/>
      <c r="I70" s="136"/>
      <c r="J70" s="58"/>
    </row>
    <row r="72" spans="2:3" ht="15" customHeight="1">
      <c r="B72" s="54" t="s">
        <v>36</v>
      </c>
      <c r="C72" s="55" t="s">
        <v>138</v>
      </c>
    </row>
    <row r="73" spans="2:3" ht="15" customHeight="1">
      <c r="B73" s="54"/>
      <c r="C73" s="55"/>
    </row>
    <row r="74" spans="2:10" ht="30" customHeight="1">
      <c r="B74" s="54"/>
      <c r="C74" s="129" t="s">
        <v>213</v>
      </c>
      <c r="D74" s="129"/>
      <c r="E74" s="129"/>
      <c r="F74" s="129"/>
      <c r="G74" s="129"/>
      <c r="H74" s="129"/>
      <c r="I74" s="129"/>
      <c r="J74" s="33"/>
    </row>
    <row r="75" spans="5:10" ht="15" customHeight="1">
      <c r="E75" s="62"/>
      <c r="F75" s="62"/>
      <c r="G75" s="62"/>
      <c r="H75" s="62"/>
      <c r="I75" s="62"/>
      <c r="J75" s="62"/>
    </row>
    <row r="76" spans="2:10" ht="15" customHeight="1">
      <c r="B76" s="54" t="s">
        <v>37</v>
      </c>
      <c r="C76" s="55" t="s">
        <v>48</v>
      </c>
      <c r="E76" s="62"/>
      <c r="F76" s="62"/>
      <c r="G76" s="62"/>
      <c r="H76" s="62"/>
      <c r="I76" s="62"/>
      <c r="J76" s="62"/>
    </row>
    <row r="78" spans="3:10" ht="15" customHeight="1">
      <c r="C78" s="50" t="s">
        <v>94</v>
      </c>
      <c r="E78" s="33"/>
      <c r="F78" s="33"/>
      <c r="G78" s="33"/>
      <c r="H78" s="33"/>
      <c r="I78" s="33"/>
      <c r="J78" s="33"/>
    </row>
    <row r="79" spans="4:10" ht="15" customHeight="1">
      <c r="D79" s="33"/>
      <c r="E79" s="33"/>
      <c r="F79" s="33"/>
      <c r="G79" s="33"/>
      <c r="H79" s="33"/>
      <c r="I79" s="33"/>
      <c r="J79" s="33"/>
    </row>
    <row r="80" spans="2:3" ht="15" customHeight="1">
      <c r="B80" s="54" t="s">
        <v>38</v>
      </c>
      <c r="C80" s="55" t="s">
        <v>49</v>
      </c>
    </row>
    <row r="82" spans="3:10" ht="30" customHeight="1">
      <c r="C82" s="129" t="s">
        <v>214</v>
      </c>
      <c r="D82" s="129"/>
      <c r="E82" s="129"/>
      <c r="F82" s="129"/>
      <c r="G82" s="129"/>
      <c r="H82" s="129"/>
      <c r="I82" s="129"/>
      <c r="J82" s="33"/>
    </row>
    <row r="83" spans="3:10" ht="15" customHeight="1">
      <c r="C83" s="63"/>
      <c r="D83" s="64"/>
      <c r="E83" s="64"/>
      <c r="F83" s="64"/>
      <c r="G83" s="59"/>
      <c r="H83" s="64"/>
      <c r="I83" s="64"/>
      <c r="J83" s="64"/>
    </row>
    <row r="84" spans="2:3" ht="15" customHeight="1">
      <c r="B84" s="54" t="s">
        <v>13</v>
      </c>
      <c r="C84" s="55" t="s">
        <v>107</v>
      </c>
    </row>
    <row r="85" spans="2:3" ht="15" customHeight="1">
      <c r="B85" s="54"/>
      <c r="C85" s="55"/>
    </row>
    <row r="86" spans="2:10" ht="21" customHeight="1">
      <c r="B86" s="54"/>
      <c r="C86" s="129" t="s">
        <v>215</v>
      </c>
      <c r="D86" s="129"/>
      <c r="E86" s="129"/>
      <c r="F86" s="129"/>
      <c r="G86" s="129"/>
      <c r="H86" s="129"/>
      <c r="I86" s="129"/>
      <c r="J86" s="33"/>
    </row>
    <row r="87" ht="15" customHeight="1">
      <c r="B87" s="54"/>
    </row>
    <row r="88" spans="2:6" ht="15" customHeight="1">
      <c r="B88" s="54" t="s">
        <v>14</v>
      </c>
      <c r="C88" s="55" t="s">
        <v>139</v>
      </c>
      <c r="D88" s="11"/>
      <c r="E88" s="11"/>
      <c r="F88" s="32"/>
    </row>
    <row r="89" spans="2:6" ht="15" customHeight="1">
      <c r="B89" s="54"/>
      <c r="C89" s="55"/>
      <c r="D89" s="11"/>
      <c r="E89" s="11"/>
      <c r="F89" s="32"/>
    </row>
    <row r="90" spans="2:10" ht="30" customHeight="1">
      <c r="B90" s="54"/>
      <c r="C90" s="132" t="s">
        <v>77</v>
      </c>
      <c r="D90" s="132"/>
      <c r="E90" s="132"/>
      <c r="F90" s="132"/>
      <c r="G90" s="132"/>
      <c r="H90" s="132"/>
      <c r="I90" s="132"/>
      <c r="J90" s="108"/>
    </row>
    <row r="91" spans="2:6" ht="15" customHeight="1">
      <c r="B91" s="54"/>
      <c r="C91" s="55"/>
      <c r="D91" s="11"/>
      <c r="E91" s="11"/>
      <c r="F91" s="32"/>
    </row>
    <row r="92" spans="2:4" s="65" customFormat="1" ht="15" customHeight="1">
      <c r="B92" s="54" t="s">
        <v>15</v>
      </c>
      <c r="C92" s="55" t="s">
        <v>140</v>
      </c>
      <c r="D92" s="66"/>
    </row>
    <row r="93" spans="2:4" s="65" customFormat="1" ht="7.5" customHeight="1">
      <c r="B93" s="67"/>
      <c r="C93" s="66"/>
      <c r="D93" s="66"/>
    </row>
    <row r="94" spans="2:11" s="65" customFormat="1" ht="15" customHeight="1">
      <c r="B94" s="68"/>
      <c r="C94" s="112" t="s">
        <v>216</v>
      </c>
      <c r="D94" s="112"/>
      <c r="E94" s="112"/>
      <c r="F94" s="112"/>
      <c r="G94" s="112"/>
      <c r="H94" s="112"/>
      <c r="I94" s="112"/>
      <c r="J94" s="112"/>
      <c r="K94" s="112"/>
    </row>
    <row r="95" spans="2:11" s="65" customFormat="1" ht="15" customHeight="1">
      <c r="B95" s="68"/>
      <c r="C95" s="112" t="s">
        <v>95</v>
      </c>
      <c r="D95" s="112"/>
      <c r="E95" s="112"/>
      <c r="F95" s="112"/>
      <c r="G95" s="112"/>
      <c r="H95" s="112"/>
      <c r="I95" s="112"/>
      <c r="J95" s="112"/>
      <c r="K95" s="112"/>
    </row>
    <row r="96" spans="2:11" s="65" customFormat="1" ht="6" customHeight="1">
      <c r="B96" s="68"/>
      <c r="C96" s="112"/>
      <c r="D96" s="112"/>
      <c r="E96" s="112"/>
      <c r="F96" s="112"/>
      <c r="G96" s="112"/>
      <c r="H96" s="112"/>
      <c r="I96" s="112"/>
      <c r="J96" s="112"/>
      <c r="K96" s="112"/>
    </row>
    <row r="97" spans="2:11" s="65" customFormat="1" ht="15" customHeight="1">
      <c r="B97" s="68"/>
      <c r="C97" s="112"/>
      <c r="D97" s="112"/>
      <c r="E97" s="112"/>
      <c r="F97" s="112"/>
      <c r="G97" s="112"/>
      <c r="H97" s="112"/>
      <c r="I97" s="113" t="s">
        <v>186</v>
      </c>
      <c r="J97" s="112"/>
      <c r="K97" s="112"/>
    </row>
    <row r="98" spans="2:11" s="65" customFormat="1" ht="15" customHeight="1">
      <c r="B98" s="68"/>
      <c r="C98" s="115" t="s">
        <v>190</v>
      </c>
      <c r="D98" s="112"/>
      <c r="E98" s="112"/>
      <c r="F98" s="112"/>
      <c r="G98" s="112"/>
      <c r="H98" s="112"/>
      <c r="I98" s="78">
        <v>10780</v>
      </c>
      <c r="J98" s="112"/>
      <c r="K98" s="114"/>
    </row>
    <row r="99" ht="15" customHeight="1">
      <c r="K99" s="114"/>
    </row>
    <row r="100" spans="2:11" ht="30" customHeight="1">
      <c r="B100" s="54" t="s">
        <v>16</v>
      </c>
      <c r="C100" s="131" t="s">
        <v>59</v>
      </c>
      <c r="D100" s="131"/>
      <c r="E100" s="131"/>
      <c r="F100" s="131"/>
      <c r="G100" s="131"/>
      <c r="H100" s="131"/>
      <c r="I100" s="131"/>
      <c r="J100" s="107"/>
      <c r="K100" s="114"/>
    </row>
    <row r="101" ht="15" customHeight="1">
      <c r="K101" s="114"/>
    </row>
    <row r="102" spans="2:11" ht="15" customHeight="1">
      <c r="B102" s="54" t="s">
        <v>17</v>
      </c>
      <c r="C102" s="55" t="s">
        <v>50</v>
      </c>
      <c r="K102" s="114"/>
    </row>
    <row r="103" spans="2:3" ht="15" customHeight="1">
      <c r="B103" s="54"/>
      <c r="C103" s="55"/>
    </row>
    <row r="104" spans="2:10" ht="47.25" customHeight="1">
      <c r="B104" s="54"/>
      <c r="C104" s="129" t="s">
        <v>232</v>
      </c>
      <c r="D104" s="129"/>
      <c r="E104" s="129"/>
      <c r="F104" s="129"/>
      <c r="G104" s="129"/>
      <c r="H104" s="129"/>
      <c r="I104" s="129"/>
      <c r="J104" s="33"/>
    </row>
    <row r="105" ht="9" customHeight="1">
      <c r="C105" s="55"/>
    </row>
    <row r="106" spans="3:10" ht="63.75" customHeight="1">
      <c r="C106" s="129" t="s">
        <v>233</v>
      </c>
      <c r="D106" s="129"/>
      <c r="E106" s="129"/>
      <c r="F106" s="129"/>
      <c r="G106" s="129"/>
      <c r="H106" s="129"/>
      <c r="I106" s="129"/>
      <c r="J106" s="33"/>
    </row>
    <row r="107" spans="3:10" ht="48.75" customHeight="1">
      <c r="C107" s="129" t="s">
        <v>239</v>
      </c>
      <c r="D107" s="129"/>
      <c r="E107" s="129"/>
      <c r="F107" s="129"/>
      <c r="G107" s="129"/>
      <c r="H107" s="129"/>
      <c r="I107" s="129"/>
      <c r="J107" s="33"/>
    </row>
    <row r="108" spans="3:10" ht="6.75" customHeight="1">
      <c r="C108" s="33"/>
      <c r="D108" s="33"/>
      <c r="E108" s="33"/>
      <c r="F108" s="33"/>
      <c r="G108" s="33"/>
      <c r="H108" s="33"/>
      <c r="I108" s="33"/>
      <c r="J108" s="33"/>
    </row>
    <row r="109" spans="3:10" ht="45" customHeight="1">
      <c r="C109" s="129" t="s">
        <v>234</v>
      </c>
      <c r="D109" s="129"/>
      <c r="E109" s="129"/>
      <c r="F109" s="129"/>
      <c r="G109" s="129"/>
      <c r="H109" s="129"/>
      <c r="I109" s="129"/>
      <c r="J109" s="33"/>
    </row>
    <row r="111" spans="2:3" ht="15" customHeight="1">
      <c r="B111" s="54" t="s">
        <v>19</v>
      </c>
      <c r="C111" s="55" t="s">
        <v>18</v>
      </c>
    </row>
    <row r="112" spans="2:3" ht="8.25" customHeight="1">
      <c r="B112" s="54"/>
      <c r="C112" s="55"/>
    </row>
    <row r="113" spans="2:10" ht="43.5" customHeight="1">
      <c r="B113" s="54"/>
      <c r="C113" s="129" t="s">
        <v>240</v>
      </c>
      <c r="D113" s="129"/>
      <c r="E113" s="129"/>
      <c r="F113" s="129"/>
      <c r="G113" s="129"/>
      <c r="H113" s="129"/>
      <c r="I113" s="129"/>
      <c r="J113" s="33"/>
    </row>
    <row r="114" ht="15" customHeight="1">
      <c r="B114" s="54"/>
    </row>
    <row r="115" spans="2:3" ht="15" customHeight="1">
      <c r="B115" s="54" t="s">
        <v>20</v>
      </c>
      <c r="C115" s="55" t="s">
        <v>51</v>
      </c>
    </row>
    <row r="117" spans="2:10" s="65" customFormat="1" ht="30" customHeight="1">
      <c r="B117" s="68"/>
      <c r="C117" s="129" t="s">
        <v>235</v>
      </c>
      <c r="D117" s="129"/>
      <c r="E117" s="129"/>
      <c r="F117" s="129"/>
      <c r="G117" s="129"/>
      <c r="H117" s="129"/>
      <c r="I117" s="129"/>
      <c r="J117" s="121"/>
    </row>
    <row r="118" spans="2:10" s="65" customFormat="1" ht="6.75" customHeight="1">
      <c r="B118" s="68"/>
      <c r="C118" s="33"/>
      <c r="D118" s="33"/>
      <c r="E118" s="33"/>
      <c r="F118" s="33"/>
      <c r="G118" s="33"/>
      <c r="H118" s="33"/>
      <c r="I118" s="33"/>
      <c r="J118" s="121"/>
    </row>
    <row r="119" spans="2:10" s="65" customFormat="1" ht="30.75" customHeight="1">
      <c r="B119" s="68"/>
      <c r="C119" s="129" t="s">
        <v>236</v>
      </c>
      <c r="D119" s="129"/>
      <c r="E119" s="129"/>
      <c r="F119" s="129"/>
      <c r="G119" s="129"/>
      <c r="H119" s="129"/>
      <c r="I119" s="129"/>
      <c r="J119" s="121"/>
    </row>
    <row r="120" ht="12.75" customHeight="1"/>
    <row r="121" spans="2:3" ht="15" customHeight="1">
      <c r="B121" s="54" t="s">
        <v>185</v>
      </c>
      <c r="C121" s="55" t="s">
        <v>134</v>
      </c>
    </row>
    <row r="122" spans="5:10" ht="15" customHeight="1">
      <c r="E122" s="14"/>
      <c r="F122" s="14"/>
      <c r="G122" s="14"/>
      <c r="H122" s="14"/>
      <c r="I122" s="14"/>
      <c r="J122" s="14"/>
    </row>
    <row r="123" spans="3:10" ht="15" customHeight="1">
      <c r="C123" s="129" t="s">
        <v>112</v>
      </c>
      <c r="D123" s="129"/>
      <c r="E123" s="129"/>
      <c r="F123" s="129"/>
      <c r="G123" s="129"/>
      <c r="H123" s="129"/>
      <c r="I123" s="129"/>
      <c r="J123" s="33"/>
    </row>
    <row r="125" spans="2:10" ht="15" customHeight="1">
      <c r="B125" s="54" t="s">
        <v>7</v>
      </c>
      <c r="C125" s="55" t="s">
        <v>184</v>
      </c>
      <c r="E125" s="70"/>
      <c r="F125" s="71"/>
      <c r="G125" s="71"/>
      <c r="H125" s="72"/>
      <c r="I125" s="71"/>
      <c r="J125" s="71"/>
    </row>
    <row r="126" spans="5:10" ht="15" customHeight="1">
      <c r="E126" s="73"/>
      <c r="F126" s="71"/>
      <c r="G126" s="71"/>
      <c r="H126" s="71"/>
      <c r="I126" s="71"/>
      <c r="J126" s="71"/>
    </row>
    <row r="127" spans="5:10" ht="15" customHeight="1">
      <c r="E127" s="73"/>
      <c r="F127" s="130" t="s">
        <v>167</v>
      </c>
      <c r="G127" s="130"/>
      <c r="H127" s="124" t="s">
        <v>79</v>
      </c>
      <c r="I127" s="124"/>
      <c r="J127" s="37"/>
    </row>
    <row r="128" spans="5:10" ht="15" customHeight="1">
      <c r="E128" s="73"/>
      <c r="F128" s="74" t="s">
        <v>92</v>
      </c>
      <c r="G128" s="74" t="s">
        <v>93</v>
      </c>
      <c r="H128" s="74" t="s">
        <v>92</v>
      </c>
      <c r="I128" s="74" t="s">
        <v>93</v>
      </c>
      <c r="J128" s="74"/>
    </row>
    <row r="129" spans="3:10" ht="15" customHeight="1">
      <c r="C129" s="50" t="s">
        <v>155</v>
      </c>
      <c r="F129" s="119" t="s">
        <v>171</v>
      </c>
      <c r="G129" s="119" t="s">
        <v>171</v>
      </c>
      <c r="H129" s="119" t="s">
        <v>171</v>
      </c>
      <c r="I129" s="119" t="s">
        <v>171</v>
      </c>
      <c r="J129" s="75"/>
    </row>
    <row r="130" spans="3:10" ht="15" customHeight="1">
      <c r="C130" s="76" t="s">
        <v>156</v>
      </c>
      <c r="F130" s="28">
        <v>295</v>
      </c>
      <c r="G130" s="28">
        <v>466</v>
      </c>
      <c r="H130" s="28">
        <v>1257</v>
      </c>
      <c r="I130" s="28">
        <v>1918</v>
      </c>
      <c r="J130" s="28"/>
    </row>
    <row r="131" spans="3:10" ht="15" customHeight="1">
      <c r="C131" s="50" t="s">
        <v>157</v>
      </c>
      <c r="F131" s="28">
        <v>0</v>
      </c>
      <c r="G131" s="28">
        <v>0</v>
      </c>
      <c r="H131" s="28">
        <v>389</v>
      </c>
      <c r="I131" s="28">
        <v>71</v>
      </c>
      <c r="J131" s="28"/>
    </row>
    <row r="132" spans="6:10" ht="6.75" customHeight="1">
      <c r="F132" s="28"/>
      <c r="G132" s="28"/>
      <c r="H132" s="28"/>
      <c r="I132" s="28"/>
      <c r="J132" s="28"/>
    </row>
    <row r="133" spans="4:10" ht="15" customHeight="1" thickBot="1">
      <c r="D133" s="76"/>
      <c r="F133" s="82">
        <f>SUM(F130:F132)</f>
        <v>295</v>
      </c>
      <c r="G133" s="82">
        <f>SUM(G130:G132)</f>
        <v>466</v>
      </c>
      <c r="H133" s="82">
        <f>SUM(H130:H132)</f>
        <v>1646</v>
      </c>
      <c r="I133" s="82">
        <f>SUM(I130:I132)</f>
        <v>1989</v>
      </c>
      <c r="J133" s="29"/>
    </row>
    <row r="134" spans="3:10" ht="15" customHeight="1" thickTop="1">
      <c r="C134" s="76"/>
      <c r="D134" s="76"/>
      <c r="E134" s="29"/>
      <c r="F134" s="29"/>
      <c r="G134" s="29"/>
      <c r="H134" s="29"/>
      <c r="I134" s="29"/>
      <c r="J134" s="29"/>
    </row>
    <row r="135" spans="3:10" ht="30" customHeight="1">
      <c r="C135" s="129" t="s">
        <v>217</v>
      </c>
      <c r="D135" s="129"/>
      <c r="E135" s="129"/>
      <c r="F135" s="129"/>
      <c r="G135" s="129"/>
      <c r="H135" s="129"/>
      <c r="I135" s="129"/>
      <c r="J135" s="33"/>
    </row>
    <row r="137" spans="2:3" ht="15" customHeight="1">
      <c r="B137" s="54" t="s">
        <v>8</v>
      </c>
      <c r="C137" s="55" t="s">
        <v>197</v>
      </c>
    </row>
    <row r="139" spans="3:10" ht="32.25" customHeight="1">
      <c r="C139" s="129" t="s">
        <v>218</v>
      </c>
      <c r="D139" s="129"/>
      <c r="E139" s="129"/>
      <c r="F139" s="129"/>
      <c r="G139" s="129"/>
      <c r="H139" s="129"/>
      <c r="I139" s="129"/>
      <c r="J139" s="33"/>
    </row>
    <row r="140" spans="3:10" ht="15" customHeight="1">
      <c r="C140" s="33"/>
      <c r="D140" s="33"/>
      <c r="E140" s="33"/>
      <c r="F140" s="33"/>
      <c r="G140" s="33"/>
      <c r="H140" s="33"/>
      <c r="I140" s="33"/>
      <c r="J140" s="33"/>
    </row>
    <row r="141" spans="3:10" ht="15" customHeight="1">
      <c r="C141" s="57"/>
      <c r="D141" s="57"/>
      <c r="E141" s="57"/>
      <c r="F141" s="57"/>
      <c r="G141" s="57"/>
      <c r="H141" s="57"/>
      <c r="I141" s="57"/>
      <c r="J141" s="57"/>
    </row>
    <row r="142" spans="2:10" ht="15" customHeight="1">
      <c r="B142" s="54" t="s">
        <v>9</v>
      </c>
      <c r="C142" s="54" t="s">
        <v>196</v>
      </c>
      <c r="D142" s="57"/>
      <c r="E142" s="57"/>
      <c r="F142" s="57"/>
      <c r="G142" s="57"/>
      <c r="H142" s="57"/>
      <c r="I142" s="57"/>
      <c r="J142" s="57"/>
    </row>
    <row r="143" spans="2:10" ht="15" customHeight="1">
      <c r="B143" s="54"/>
      <c r="C143" s="51"/>
      <c r="D143" s="57"/>
      <c r="E143" s="57"/>
      <c r="F143" s="57"/>
      <c r="G143" s="57"/>
      <c r="H143" s="57"/>
      <c r="I143" s="57"/>
      <c r="J143" s="57"/>
    </row>
    <row r="144" spans="2:10" ht="28.5" customHeight="1">
      <c r="B144" s="54"/>
      <c r="C144" s="51" t="s">
        <v>65</v>
      </c>
      <c r="D144" s="129" t="s">
        <v>219</v>
      </c>
      <c r="E144" s="129"/>
      <c r="F144" s="129"/>
      <c r="G144" s="129"/>
      <c r="H144" s="129"/>
      <c r="I144" s="129"/>
      <c r="J144" s="33"/>
    </row>
    <row r="145" spans="2:10" ht="15" customHeight="1">
      <c r="B145" s="54"/>
      <c r="C145" s="51"/>
      <c r="D145" s="57"/>
      <c r="E145" s="57"/>
      <c r="F145" s="57"/>
      <c r="G145" s="57"/>
      <c r="H145" s="57"/>
      <c r="I145" s="57"/>
      <c r="J145" s="57"/>
    </row>
    <row r="146" spans="2:10" ht="15" customHeight="1">
      <c r="B146" s="54"/>
      <c r="C146" s="51"/>
      <c r="D146" s="57"/>
      <c r="E146" s="57"/>
      <c r="F146" s="130" t="s">
        <v>167</v>
      </c>
      <c r="G146" s="130"/>
      <c r="H146" s="124" t="s">
        <v>79</v>
      </c>
      <c r="I146" s="124"/>
      <c r="J146" s="37"/>
    </row>
    <row r="147" spans="2:10" ht="15" customHeight="1">
      <c r="B147" s="54"/>
      <c r="C147" s="51"/>
      <c r="D147" s="57"/>
      <c r="E147" s="57"/>
      <c r="F147" s="74" t="s">
        <v>92</v>
      </c>
      <c r="G147" s="74" t="s">
        <v>93</v>
      </c>
      <c r="H147" s="74" t="s">
        <v>92</v>
      </c>
      <c r="I147" s="74" t="s">
        <v>93</v>
      </c>
      <c r="J147" s="74"/>
    </row>
    <row r="148" spans="2:10" ht="15" customHeight="1">
      <c r="B148" s="54"/>
      <c r="C148" s="51"/>
      <c r="D148" s="57"/>
      <c r="E148" s="57"/>
      <c r="F148" s="75" t="s">
        <v>171</v>
      </c>
      <c r="G148" s="75" t="s">
        <v>171</v>
      </c>
      <c r="H148" s="75" t="s">
        <v>171</v>
      </c>
      <c r="I148" s="75" t="s">
        <v>171</v>
      </c>
      <c r="J148" s="75"/>
    </row>
    <row r="149" spans="2:3" ht="15" customHeight="1">
      <c r="B149" s="54"/>
      <c r="C149" s="51"/>
    </row>
    <row r="150" spans="2:10" ht="15" customHeight="1">
      <c r="B150" s="54"/>
      <c r="C150" s="51"/>
      <c r="D150" s="50" t="s">
        <v>126</v>
      </c>
      <c r="F150" s="28">
        <v>0</v>
      </c>
      <c r="G150" s="28">
        <v>0</v>
      </c>
      <c r="H150" s="28">
        <v>0</v>
      </c>
      <c r="I150" s="28">
        <v>4017</v>
      </c>
      <c r="J150" s="28"/>
    </row>
    <row r="151" spans="2:10" ht="15" customHeight="1">
      <c r="B151" s="54"/>
      <c r="C151" s="51"/>
      <c r="D151" s="50" t="s">
        <v>67</v>
      </c>
      <c r="F151" s="28">
        <v>0</v>
      </c>
      <c r="G151" s="28">
        <v>0</v>
      </c>
      <c r="H151" s="28">
        <v>0</v>
      </c>
      <c r="I151" s="28">
        <v>0</v>
      </c>
      <c r="J151" s="28"/>
    </row>
    <row r="152" spans="2:10" ht="15" customHeight="1" thickBot="1">
      <c r="B152" s="54"/>
      <c r="C152" s="51"/>
      <c r="D152" s="50" t="s">
        <v>68</v>
      </c>
      <c r="F152" s="77">
        <v>0</v>
      </c>
      <c r="G152" s="77">
        <v>0</v>
      </c>
      <c r="H152" s="77">
        <v>0</v>
      </c>
      <c r="I152" s="77">
        <v>0</v>
      </c>
      <c r="J152" s="29"/>
    </row>
    <row r="153" spans="2:10" ht="15" customHeight="1" thickTop="1">
      <c r="B153" s="54"/>
      <c r="C153" s="51"/>
      <c r="I153" s="78"/>
      <c r="J153" s="78"/>
    </row>
    <row r="154" spans="2:10" ht="30" customHeight="1">
      <c r="B154" s="54"/>
      <c r="C154" s="51" t="s">
        <v>181</v>
      </c>
      <c r="D154" s="129" t="s">
        <v>96</v>
      </c>
      <c r="E154" s="129"/>
      <c r="F154" s="129"/>
      <c r="G154" s="129"/>
      <c r="H154" s="129"/>
      <c r="I154" s="129"/>
      <c r="J154" s="33"/>
    </row>
    <row r="155" spans="2:10" ht="15" customHeight="1">
      <c r="B155" s="54"/>
      <c r="C155" s="51"/>
      <c r="F155" s="52"/>
      <c r="G155" s="52"/>
      <c r="I155" s="75" t="s">
        <v>171</v>
      </c>
      <c r="J155" s="75"/>
    </row>
    <row r="156" spans="2:7" ht="15" customHeight="1">
      <c r="B156" s="54"/>
      <c r="C156" s="51"/>
      <c r="F156" s="52"/>
      <c r="G156" s="52"/>
    </row>
    <row r="157" spans="2:10" ht="15" customHeight="1">
      <c r="B157" s="54"/>
      <c r="C157" s="51"/>
      <c r="D157" s="50" t="s">
        <v>69</v>
      </c>
      <c r="F157" s="52"/>
      <c r="G157" s="52"/>
      <c r="I157" s="28">
        <v>4017</v>
      </c>
      <c r="J157" s="28"/>
    </row>
    <row r="158" spans="2:10" ht="15" customHeight="1">
      <c r="B158" s="54"/>
      <c r="C158" s="51"/>
      <c r="D158" s="50" t="s">
        <v>70</v>
      </c>
      <c r="F158" s="52"/>
      <c r="G158" s="52"/>
      <c r="I158" s="28">
        <v>2288</v>
      </c>
      <c r="J158" s="28"/>
    </row>
    <row r="159" spans="2:10" ht="15" customHeight="1" thickBot="1">
      <c r="B159" s="54"/>
      <c r="C159" s="51"/>
      <c r="D159" s="50" t="s">
        <v>125</v>
      </c>
      <c r="F159" s="52"/>
      <c r="G159" s="52"/>
      <c r="I159" s="77">
        <v>2288</v>
      </c>
      <c r="J159" s="29"/>
    </row>
    <row r="160" spans="2:10" ht="15" customHeight="1" thickTop="1">
      <c r="B160" s="54"/>
      <c r="C160" s="54"/>
      <c r="D160" s="57"/>
      <c r="F160" s="79"/>
      <c r="G160" s="79"/>
      <c r="H160" s="79"/>
      <c r="I160" s="79"/>
      <c r="J160" s="79"/>
    </row>
    <row r="161" spans="2:3" ht="15" customHeight="1">
      <c r="B161" s="54" t="s">
        <v>10</v>
      </c>
      <c r="C161" s="55" t="s">
        <v>135</v>
      </c>
    </row>
    <row r="162" spans="2:3" ht="15" customHeight="1">
      <c r="B162" s="54"/>
      <c r="C162" s="55"/>
    </row>
    <row r="163" spans="2:10" ht="30" customHeight="1">
      <c r="B163" s="54"/>
      <c r="C163" s="129" t="s">
        <v>220</v>
      </c>
      <c r="D163" s="129"/>
      <c r="E163" s="129"/>
      <c r="F163" s="129"/>
      <c r="G163" s="129"/>
      <c r="H163" s="129"/>
      <c r="I163" s="129"/>
      <c r="J163" s="33"/>
    </row>
    <row r="164" spans="3:10" ht="15" customHeight="1">
      <c r="C164" s="79"/>
      <c r="D164" s="69"/>
      <c r="E164" s="69"/>
      <c r="F164" s="69"/>
      <c r="G164" s="69"/>
      <c r="H164" s="69"/>
      <c r="I164" s="69"/>
      <c r="J164" s="69"/>
    </row>
    <row r="165" spans="2:3" ht="15" customHeight="1">
      <c r="B165" s="54" t="s">
        <v>52</v>
      </c>
      <c r="C165" s="55" t="s">
        <v>136</v>
      </c>
    </row>
    <row r="167" spans="3:10" ht="30" customHeight="1">
      <c r="C167" s="129" t="s">
        <v>0</v>
      </c>
      <c r="D167" s="129"/>
      <c r="E167" s="129"/>
      <c r="F167" s="129"/>
      <c r="G167" s="129"/>
      <c r="H167" s="129"/>
      <c r="I167" s="129"/>
      <c r="J167" s="33"/>
    </row>
    <row r="168" spans="9:10" ht="15" customHeight="1">
      <c r="I168" s="59"/>
      <c r="J168" s="59"/>
    </row>
    <row r="169" spans="8:10" ht="15" customHeight="1">
      <c r="H169" s="75" t="s">
        <v>114</v>
      </c>
      <c r="I169" s="75" t="s">
        <v>115</v>
      </c>
      <c r="J169" s="75"/>
    </row>
    <row r="170" spans="8:10" ht="15" customHeight="1">
      <c r="H170" s="75" t="s">
        <v>171</v>
      </c>
      <c r="I170" s="75" t="s">
        <v>171</v>
      </c>
      <c r="J170" s="75"/>
    </row>
    <row r="171" spans="3:10" ht="15" customHeight="1">
      <c r="C171" s="55"/>
      <c r="I171" s="80"/>
      <c r="J171" s="80"/>
    </row>
    <row r="172" spans="3:10" ht="15" customHeight="1">
      <c r="C172" s="50" t="s">
        <v>108</v>
      </c>
      <c r="H172" s="81">
        <v>18805</v>
      </c>
      <c r="I172" s="81">
        <v>0</v>
      </c>
      <c r="J172" s="81"/>
    </row>
    <row r="173" spans="3:10" ht="15" customHeight="1">
      <c r="C173" s="50" t="s">
        <v>110</v>
      </c>
      <c r="H173" s="29">
        <v>28480</v>
      </c>
      <c r="I173" s="81">
        <v>63938</v>
      </c>
      <c r="J173" s="81"/>
    </row>
    <row r="174" spans="3:10" ht="15" customHeight="1">
      <c r="C174" s="50" t="s">
        <v>122</v>
      </c>
      <c r="H174" s="29">
        <v>779</v>
      </c>
      <c r="I174" s="81">
        <v>0</v>
      </c>
      <c r="J174" s="81"/>
    </row>
    <row r="175" spans="8:10" ht="15" customHeight="1" thickBot="1">
      <c r="H175" s="82">
        <f>SUM(H172:H174)</f>
        <v>48064</v>
      </c>
      <c r="I175" s="82">
        <f>SUM(I172:I174)</f>
        <v>63938</v>
      </c>
      <c r="J175" s="29"/>
    </row>
    <row r="176" spans="9:10" ht="15" customHeight="1" thickTop="1">
      <c r="I176" s="83"/>
      <c r="J176" s="83"/>
    </row>
    <row r="177" spans="2:10" ht="15" customHeight="1">
      <c r="B177" s="54" t="s">
        <v>55</v>
      </c>
      <c r="C177" s="55" t="s">
        <v>137</v>
      </c>
      <c r="I177" s="52"/>
      <c r="J177" s="52"/>
    </row>
    <row r="179" spans="3:10" ht="30" customHeight="1">
      <c r="C179" s="129" t="s">
        <v>221</v>
      </c>
      <c r="D179" s="129"/>
      <c r="E179" s="129"/>
      <c r="F179" s="129"/>
      <c r="G179" s="129"/>
      <c r="H179" s="129"/>
      <c r="I179" s="129"/>
      <c r="J179" s="33"/>
    </row>
    <row r="180" spans="3:10" ht="15" customHeight="1">
      <c r="C180" s="84"/>
      <c r="D180" s="84"/>
      <c r="E180" s="84"/>
      <c r="F180" s="84"/>
      <c r="G180" s="84"/>
      <c r="H180" s="84"/>
      <c r="I180" s="84"/>
      <c r="J180" s="84"/>
    </row>
    <row r="181" spans="2:3" ht="15" customHeight="1">
      <c r="B181" s="54" t="s">
        <v>56</v>
      </c>
      <c r="C181" s="55" t="s">
        <v>53</v>
      </c>
    </row>
    <row r="182" ht="15" customHeight="1">
      <c r="B182" s="54"/>
    </row>
    <row r="183" spans="2:10" ht="30" customHeight="1">
      <c r="B183" s="54"/>
      <c r="C183" s="129" t="s">
        <v>222</v>
      </c>
      <c r="D183" s="129"/>
      <c r="E183" s="129"/>
      <c r="F183" s="129"/>
      <c r="G183" s="129"/>
      <c r="H183" s="129"/>
      <c r="I183" s="129"/>
      <c r="J183" s="33"/>
    </row>
    <row r="184" ht="15" customHeight="1">
      <c r="B184" s="54"/>
    </row>
    <row r="185" spans="2:3" ht="15" customHeight="1">
      <c r="B185" s="54" t="s">
        <v>57</v>
      </c>
      <c r="C185" s="55" t="s">
        <v>44</v>
      </c>
    </row>
    <row r="187" spans="3:10" ht="30" customHeight="1">
      <c r="C187" s="129" t="s">
        <v>223</v>
      </c>
      <c r="D187" s="134"/>
      <c r="E187" s="134"/>
      <c r="F187" s="134"/>
      <c r="G187" s="134"/>
      <c r="H187" s="134"/>
      <c r="I187" s="134"/>
      <c r="J187" s="106"/>
    </row>
    <row r="189" spans="2:3" ht="15" customHeight="1">
      <c r="B189" s="54" t="s">
        <v>58</v>
      </c>
      <c r="C189" s="55" t="s">
        <v>5</v>
      </c>
    </row>
    <row r="191" spans="3:10" ht="45" customHeight="1">
      <c r="C191" s="129" t="s">
        <v>6</v>
      </c>
      <c r="D191" s="129"/>
      <c r="E191" s="129"/>
      <c r="F191" s="129"/>
      <c r="G191" s="129"/>
      <c r="H191" s="129"/>
      <c r="I191" s="129"/>
      <c r="J191" s="33"/>
    </row>
    <row r="193" spans="6:10" ht="15" customHeight="1">
      <c r="F193" s="133" t="s">
        <v>116</v>
      </c>
      <c r="G193" s="133"/>
      <c r="H193" s="124" t="s">
        <v>79</v>
      </c>
      <c r="I193" s="124"/>
      <c r="J193" s="37"/>
    </row>
    <row r="194" spans="6:10" ht="15" customHeight="1">
      <c r="F194" s="74" t="s">
        <v>92</v>
      </c>
      <c r="G194" s="74" t="s">
        <v>93</v>
      </c>
      <c r="H194" s="74" t="s">
        <v>92</v>
      </c>
      <c r="I194" s="74" t="s">
        <v>93</v>
      </c>
      <c r="J194" s="74"/>
    </row>
    <row r="195" spans="3:10" ht="15" customHeight="1">
      <c r="C195" s="50" t="s">
        <v>1</v>
      </c>
      <c r="H195" s="59"/>
      <c r="I195" s="59"/>
      <c r="J195" s="59"/>
    </row>
    <row r="196" spans="3:10" ht="15" customHeight="1">
      <c r="C196" s="50" t="s">
        <v>54</v>
      </c>
      <c r="F196" s="120">
        <v>1073</v>
      </c>
      <c r="G196" s="120">
        <v>821</v>
      </c>
      <c r="H196" s="120">
        <v>3060</v>
      </c>
      <c r="I196" s="120">
        <v>22388</v>
      </c>
      <c r="J196" s="87"/>
    </row>
    <row r="197" spans="6:10" ht="17.25" customHeight="1">
      <c r="F197" s="78"/>
      <c r="G197" s="78"/>
      <c r="H197" s="86"/>
      <c r="I197" s="86"/>
      <c r="J197" s="86"/>
    </row>
    <row r="198" spans="3:10" ht="15" customHeight="1">
      <c r="C198" s="50" t="s">
        <v>11</v>
      </c>
      <c r="F198" s="78"/>
      <c r="G198" s="78"/>
      <c r="H198" s="86"/>
      <c r="I198" s="86"/>
      <c r="J198" s="86"/>
    </row>
    <row r="199" spans="3:10" ht="15" customHeight="1">
      <c r="C199" s="50" t="s">
        <v>12</v>
      </c>
      <c r="F199" s="87"/>
      <c r="G199" s="87"/>
      <c r="H199" s="87"/>
      <c r="I199" s="87"/>
      <c r="J199" s="87"/>
    </row>
    <row r="200" spans="6:10" ht="5.25" customHeight="1">
      <c r="F200" s="87"/>
      <c r="G200" s="87"/>
      <c r="H200" s="87"/>
      <c r="I200" s="87"/>
      <c r="J200" s="87"/>
    </row>
    <row r="201" spans="3:10" ht="15" customHeight="1">
      <c r="C201" s="50" t="s">
        <v>105</v>
      </c>
      <c r="F201" s="87">
        <v>136208</v>
      </c>
      <c r="G201" s="87">
        <v>136208</v>
      </c>
      <c r="H201" s="87">
        <v>136208</v>
      </c>
      <c r="I201" s="87">
        <v>136208</v>
      </c>
      <c r="J201" s="87"/>
    </row>
    <row r="202" spans="3:10" ht="15" customHeight="1">
      <c r="C202" s="50" t="s">
        <v>73</v>
      </c>
      <c r="F202" s="85">
        <v>-1432</v>
      </c>
      <c r="G202" s="85">
        <v>-1432</v>
      </c>
      <c r="H202" s="85">
        <v>-1432</v>
      </c>
      <c r="I202" s="85">
        <v>-1432</v>
      </c>
      <c r="J202" s="85"/>
    </row>
    <row r="203" spans="6:10" ht="7.5" customHeight="1">
      <c r="F203" s="85"/>
      <c r="G203" s="85"/>
      <c r="H203" s="85"/>
      <c r="I203" s="85"/>
      <c r="J203" s="85"/>
    </row>
    <row r="204" spans="6:10" ht="15" customHeight="1" thickBot="1">
      <c r="F204" s="88">
        <f>SUM(F201:F202)</f>
        <v>134776</v>
      </c>
      <c r="G204" s="88">
        <f>SUM(G201:G202)</f>
        <v>134776</v>
      </c>
      <c r="H204" s="88">
        <f>SUM(H201:H202)</f>
        <v>134776</v>
      </c>
      <c r="I204" s="88">
        <f>SUM(I201:I202)</f>
        <v>134776</v>
      </c>
      <c r="J204" s="87"/>
    </row>
    <row r="205" spans="6:10" ht="15" customHeight="1" thickTop="1">
      <c r="F205" s="78"/>
      <c r="G205" s="78"/>
      <c r="H205" s="86"/>
      <c r="I205" s="86"/>
      <c r="J205" s="86"/>
    </row>
    <row r="206" spans="6:10" ht="15" customHeight="1">
      <c r="F206" s="78"/>
      <c r="G206" s="78"/>
      <c r="H206" s="86"/>
      <c r="I206" s="86"/>
      <c r="J206" s="86"/>
    </row>
    <row r="207" spans="3:10" ht="15" customHeight="1" thickBot="1">
      <c r="C207" s="50" t="s">
        <v>2</v>
      </c>
      <c r="F207" s="110">
        <v>0.8</v>
      </c>
      <c r="G207" s="110">
        <v>0.61</v>
      </c>
      <c r="H207" s="110">
        <v>2.27</v>
      </c>
      <c r="I207" s="110">
        <v>16.6</v>
      </c>
      <c r="J207" s="111"/>
    </row>
    <row r="208" spans="8:10" ht="15" customHeight="1" thickTop="1">
      <c r="H208" s="59"/>
      <c r="I208" s="59"/>
      <c r="J208" s="59"/>
    </row>
    <row r="209" spans="8:10" ht="15" customHeight="1">
      <c r="H209" s="59"/>
      <c r="I209" s="59"/>
      <c r="J209" s="59"/>
    </row>
    <row r="210" spans="3:10" ht="30" customHeight="1">
      <c r="C210" s="129" t="s">
        <v>3</v>
      </c>
      <c r="D210" s="129"/>
      <c r="E210" s="129"/>
      <c r="F210" s="129"/>
      <c r="G210" s="129"/>
      <c r="H210" s="129"/>
      <c r="I210" s="129"/>
      <c r="J210" s="33"/>
    </row>
    <row r="211" spans="2:3" ht="15" customHeight="1">
      <c r="B211" s="54"/>
      <c r="C211" s="55"/>
    </row>
    <row r="212" spans="3:10" ht="15" customHeight="1">
      <c r="C212" s="89"/>
      <c r="D212" s="90"/>
      <c r="E212" s="11"/>
      <c r="F212" s="59"/>
      <c r="G212" s="59"/>
      <c r="H212" s="91"/>
      <c r="I212" s="91"/>
      <c r="J212" s="91"/>
    </row>
    <row r="213" spans="3:10" ht="15" customHeight="1">
      <c r="C213" s="54" t="s">
        <v>130</v>
      </c>
      <c r="D213" s="90"/>
      <c r="E213" s="11"/>
      <c r="F213" s="91"/>
      <c r="G213" s="91"/>
      <c r="H213" s="91"/>
      <c r="I213" s="91"/>
      <c r="J213" s="91"/>
    </row>
    <row r="214" spans="3:10" ht="15" customHeight="1">
      <c r="C214" s="54" t="s">
        <v>133</v>
      </c>
      <c r="D214" s="90"/>
      <c r="E214" s="11"/>
      <c r="F214" s="91"/>
      <c r="G214" s="91"/>
      <c r="H214" s="91"/>
      <c r="I214" s="91"/>
      <c r="J214" s="91"/>
    </row>
    <row r="215" ht="15" customHeight="1">
      <c r="C215" s="54" t="s">
        <v>131</v>
      </c>
    </row>
    <row r="216" ht="15" customHeight="1">
      <c r="C216" s="54" t="s">
        <v>132</v>
      </c>
    </row>
    <row r="217" ht="7.5" customHeight="1">
      <c r="C217" s="54"/>
    </row>
    <row r="218" ht="15" customHeight="1">
      <c r="C218" s="54" t="s">
        <v>4</v>
      </c>
    </row>
    <row r="248" ht="19.5" customHeight="1"/>
    <row r="249" ht="18" customHeight="1"/>
  </sheetData>
  <mergeCells count="43">
    <mergeCell ref="C70:I70"/>
    <mergeCell ref="C62:I62"/>
    <mergeCell ref="C66:I66"/>
    <mergeCell ref="C48:I48"/>
    <mergeCell ref="C52:I52"/>
    <mergeCell ref="C56:I56"/>
    <mergeCell ref="C58:I58"/>
    <mergeCell ref="C9:I9"/>
    <mergeCell ref="C11:I11"/>
    <mergeCell ref="C15:I15"/>
    <mergeCell ref="C13:I13"/>
    <mergeCell ref="H127:I127"/>
    <mergeCell ref="C210:I210"/>
    <mergeCell ref="C183:I183"/>
    <mergeCell ref="F193:G193"/>
    <mergeCell ref="C179:I179"/>
    <mergeCell ref="H193:I193"/>
    <mergeCell ref="C187:I187"/>
    <mergeCell ref="C191:I191"/>
    <mergeCell ref="H146:I146"/>
    <mergeCell ref="F127:G127"/>
    <mergeCell ref="C104:I104"/>
    <mergeCell ref="C82:I82"/>
    <mergeCell ref="C100:I100"/>
    <mergeCell ref="C90:I90"/>
    <mergeCell ref="C86:I86"/>
    <mergeCell ref="C106:I106"/>
    <mergeCell ref="C123:I123"/>
    <mergeCell ref="C113:I113"/>
    <mergeCell ref="C117:I117"/>
    <mergeCell ref="C107:I107"/>
    <mergeCell ref="C109:I109"/>
    <mergeCell ref="C119:I119"/>
    <mergeCell ref="C25:I25"/>
    <mergeCell ref="C23:I23"/>
    <mergeCell ref="C167:I167"/>
    <mergeCell ref="C163:I163"/>
    <mergeCell ref="C139:I139"/>
    <mergeCell ref="C135:I135"/>
    <mergeCell ref="D154:I154"/>
    <mergeCell ref="D144:I144"/>
    <mergeCell ref="F146:G146"/>
    <mergeCell ref="C74:I74"/>
  </mergeCells>
  <printOptions horizontalCentered="1"/>
  <pageMargins left="0.7480314960629921" right="0.5118110236220472" top="0.7480314960629921" bottom="0.7480314960629921" header="0.5118110236220472" footer="0.5118110236220472"/>
  <pageSetup horizontalDpi="600" verticalDpi="600" orientation="portrait" paperSize="9" scale="82" r:id="rId1"/>
  <headerFooter alignWithMargins="0">
    <oddFooter>&amp;C&amp;P</oddFooter>
  </headerFooter>
  <rowBreaks count="4" manualBreakCount="4">
    <brk id="48" min="1" max="8" man="1"/>
    <brk id="98" min="1" max="8" man="1"/>
    <brk id="140" min="1" max="8" man="1"/>
    <brk id="183"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2009-05-27T08:34:56Z</cp:lastPrinted>
  <dcterms:created xsi:type="dcterms:W3CDTF">2006-10-02T02:17:33Z</dcterms:created>
  <dcterms:modified xsi:type="dcterms:W3CDTF">2009-05-27T09:19:49Z</dcterms:modified>
  <cp:category/>
  <cp:version/>
  <cp:contentType/>
  <cp:contentStatus/>
</cp:coreProperties>
</file>